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13\Box\調査部\1 毎年度調査\2024年度\税財政\★のちほど_最終データ原本を格納する\02_本編_市町村財政力分析指標_要関数・書式設定修正\"/>
    </mc:Choice>
  </mc:AlternateContent>
  <xr:revisionPtr revIDLastSave="0" documentId="13_ncr:1_{300055E3-AD89-42F5-B5F6-0121AE4A8A01}" xr6:coauthVersionLast="47" xr6:coauthVersionMax="47" xr10:uidLastSave="{00000000-0000-0000-0000-000000000000}"/>
  <bookViews>
    <workbookView xWindow="-4365" yWindow="-16320" windowWidth="29040" windowHeight="15840" tabRatio="952" xr2:uid="{00000000-000D-0000-FFFF-FFFF00000000}"/>
  </bookViews>
  <sheets>
    <sheet name="1" sheetId="1" r:id="rId1"/>
    <sheet name="2" sheetId="4" r:id="rId2"/>
    <sheet name="3" sheetId="5" r:id="rId3"/>
    <sheet name="4" sheetId="6" r:id="rId4"/>
    <sheet name="5" sheetId="7" r:id="rId5"/>
    <sheet name="6" sheetId="8" r:id="rId6"/>
    <sheet name="7" sheetId="9" r:id="rId7"/>
    <sheet name="8" sheetId="10" r:id="rId8"/>
    <sheet name="9" sheetId="11" r:id="rId9"/>
    <sheet name="10" sheetId="12" r:id="rId10"/>
    <sheet name="11" sheetId="13" r:id="rId11"/>
    <sheet name="12" sheetId="14" r:id="rId12"/>
    <sheet name="13" sheetId="15" r:id="rId13"/>
    <sheet name="14" sheetId="16" r:id="rId14"/>
    <sheet name="15" sheetId="17" r:id="rId15"/>
    <sheet name="16" sheetId="20" r:id="rId16"/>
    <sheet name="17" sheetId="21" r:id="rId17"/>
    <sheet name="18" sheetId="22" r:id="rId18"/>
    <sheet name="19" sheetId="23" r:id="rId19"/>
    <sheet name="20" sheetId="24" r:id="rId20"/>
    <sheet name="21" sheetId="25" r:id="rId21"/>
    <sheet name="22" sheetId="26" r:id="rId22"/>
    <sheet name="23" sheetId="27" r:id="rId23"/>
    <sheet name="24" sheetId="29" r:id="rId24"/>
    <sheet name="25" sheetId="44" r:id="rId25"/>
    <sheet name="26" sheetId="45" r:id="rId26"/>
    <sheet name="27" sheetId="30" r:id="rId27"/>
    <sheet name="28" sheetId="31" r:id="rId28"/>
    <sheet name="29" sheetId="33" r:id="rId29"/>
    <sheet name="30" sheetId="34" r:id="rId30"/>
    <sheet name="31" sheetId="35" r:id="rId31"/>
    <sheet name="32" sheetId="36" r:id="rId32"/>
    <sheet name="33" sheetId="37" r:id="rId33"/>
    <sheet name="34" sheetId="38" r:id="rId34"/>
    <sheet name="35" sheetId="39" r:id="rId35"/>
    <sheet name="36" sheetId="40" r:id="rId36"/>
    <sheet name="37" sheetId="41" r:id="rId37"/>
    <sheet name="38" sheetId="42" r:id="rId38"/>
    <sheet name="39" sheetId="43" r:id="rId39"/>
  </sheets>
  <definedNames>
    <definedName name="_xlnm.Print_Area" localSheetId="0">'1'!$A$1:$N$27</definedName>
    <definedName name="_xlnm.Print_Area" localSheetId="9">'10'!$A$1:$N$27</definedName>
    <definedName name="_xlnm.Print_Area" localSheetId="10">'11'!$A$1:$N$27</definedName>
    <definedName name="_xlnm.Print_Area" localSheetId="11">'12'!$A$1:$N$27</definedName>
    <definedName name="_xlnm.Print_Area" localSheetId="12">'13'!$A$1:$N$27</definedName>
    <definedName name="_xlnm.Print_Area" localSheetId="13">'14'!$A$1:$N$27</definedName>
    <definedName name="_xlnm.Print_Area" localSheetId="14">'15'!$A$1:$N$27</definedName>
    <definedName name="_xlnm.Print_Area" localSheetId="15">'16'!$A$1:$N$27</definedName>
    <definedName name="_xlnm.Print_Area" localSheetId="16">'17'!$A$1:$N$27</definedName>
    <definedName name="_xlnm.Print_Area" localSheetId="17">'18'!$A$1:$N$27</definedName>
    <definedName name="_xlnm.Print_Area" localSheetId="18">'19'!$A$1:$N$27</definedName>
    <definedName name="_xlnm.Print_Area" localSheetId="1">'2'!$A$1:$N$27</definedName>
    <definedName name="_xlnm.Print_Area" localSheetId="19">'20'!$A$1:$N$27</definedName>
    <definedName name="_xlnm.Print_Area" localSheetId="20">'21'!$A$1:$N$27</definedName>
    <definedName name="_xlnm.Print_Area" localSheetId="21">'22'!$A$1:$N$27</definedName>
    <definedName name="_xlnm.Print_Area" localSheetId="22">'23'!$A$1:$N$27</definedName>
    <definedName name="_xlnm.Print_Area" localSheetId="23">'24'!$A$1:$N$27</definedName>
    <definedName name="_xlnm.Print_Area" localSheetId="24">'25'!$A$1:$N$27</definedName>
    <definedName name="_xlnm.Print_Area" localSheetId="25">'26'!$A$1:$N$27</definedName>
    <definedName name="_xlnm.Print_Area" localSheetId="26">'27'!$A$1:$N$27</definedName>
    <definedName name="_xlnm.Print_Area" localSheetId="27">'28'!$A$1:$N$27</definedName>
    <definedName name="_xlnm.Print_Area" localSheetId="28">'29'!$A$1:$N$27</definedName>
    <definedName name="_xlnm.Print_Area" localSheetId="2">'3'!$A$1:$N$27</definedName>
    <definedName name="_xlnm.Print_Area" localSheetId="29">'30'!$A$1:$N$27</definedName>
    <definedName name="_xlnm.Print_Area" localSheetId="30">'31'!$A$1:$N$27</definedName>
    <definedName name="_xlnm.Print_Area" localSheetId="31">'32'!$A$1:$N$27</definedName>
    <definedName name="_xlnm.Print_Area" localSheetId="32">'33'!$A$1:$N$27</definedName>
    <definedName name="_xlnm.Print_Area" localSheetId="33">'34'!$A$1:$N$27</definedName>
    <definedName name="_xlnm.Print_Area" localSheetId="34">'35'!$A$1:$N$27</definedName>
    <definedName name="_xlnm.Print_Area" localSheetId="35">'36'!$A$1:$N$27</definedName>
    <definedName name="_xlnm.Print_Area" localSheetId="36">'37'!$A$1:$N$27</definedName>
    <definedName name="_xlnm.Print_Area" localSheetId="37">'38'!$A$1:$N$27</definedName>
    <definedName name="_xlnm.Print_Area" localSheetId="38">'39'!$A$1:$N$27</definedName>
    <definedName name="_xlnm.Print_Area" localSheetId="3">'4'!$A$1:$N$27</definedName>
    <definedName name="_xlnm.Print_Area" localSheetId="4">'5'!$A$1:$N$27</definedName>
    <definedName name="_xlnm.Print_Area" localSheetId="5">'6'!$A$1:$N$27</definedName>
    <definedName name="_xlnm.Print_Area" localSheetId="6">'7'!$A$1:$N$27</definedName>
    <definedName name="_xlnm.Print_Area" localSheetId="7">'8'!$A$1:$N$27</definedName>
    <definedName name="_xlnm.Print_Area" localSheetId="8">'9'!$A$1:$N$27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1" i="24" l="1"/>
  <c r="M21" i="25"/>
  <c r="M21" i="42" l="1"/>
  <c r="M21" i="41"/>
  <c r="M21" i="33"/>
  <c r="M21" i="31"/>
  <c r="M21" i="22"/>
  <c r="M21" i="21"/>
  <c r="M21" i="20"/>
  <c r="M21" i="17"/>
  <c r="M21" i="14"/>
  <c r="M21" i="13"/>
  <c r="M21" i="5" l="1"/>
  <c r="M21" i="4"/>
  <c r="M22" i="1" l="1"/>
  <c r="M22" i="22"/>
  <c r="M22" i="5"/>
  <c r="M22" i="44" l="1"/>
  <c r="M21" i="44"/>
  <c r="M22" i="45"/>
  <c r="M21" i="45"/>
  <c r="M22" i="30"/>
  <c r="M21" i="30"/>
  <c r="M22" i="31"/>
  <c r="M22" i="33"/>
  <c r="M22" i="34"/>
  <c r="M21" i="34"/>
  <c r="M22" i="35"/>
  <c r="M21" i="35"/>
  <c r="M22" i="36"/>
  <c r="M21" i="36"/>
  <c r="M22" i="37"/>
  <c r="M21" i="37"/>
  <c r="M22" i="38"/>
  <c r="M21" i="38"/>
  <c r="M22" i="39"/>
  <c r="M21" i="39"/>
  <c r="M22" i="40"/>
  <c r="M21" i="40"/>
  <c r="M22" i="41"/>
  <c r="M22" i="42"/>
  <c r="M22" i="43"/>
  <c r="M21" i="43"/>
  <c r="M22" i="29"/>
  <c r="M21" i="29"/>
  <c r="M22" i="27"/>
  <c r="M21" i="27"/>
  <c r="M22" i="26"/>
  <c r="M21" i="26"/>
  <c r="M22" i="25"/>
  <c r="M22" i="24"/>
  <c r="M22" i="23"/>
  <c r="M21" i="23"/>
  <c r="M22" i="21"/>
  <c r="M22" i="20"/>
  <c r="M22" i="17"/>
  <c r="M22" i="16"/>
  <c r="M21" i="16"/>
  <c r="M22" i="15"/>
  <c r="M21" i="15"/>
  <c r="M22" i="14"/>
  <c r="M22" i="13"/>
  <c r="M22" i="12"/>
  <c r="M21" i="12"/>
  <c r="M22" i="11"/>
  <c r="M21" i="11"/>
  <c r="M22" i="10"/>
  <c r="M21" i="10"/>
  <c r="M22" i="9"/>
  <c r="M21" i="9"/>
  <c r="M22" i="8"/>
  <c r="M21" i="8"/>
  <c r="M22" i="7"/>
  <c r="M21" i="7"/>
  <c r="M22" i="6"/>
  <c r="M21" i="6"/>
  <c r="M22" i="4"/>
  <c r="M21" i="1"/>
  <c r="M23" i="43"/>
  <c r="M23" i="42"/>
  <c r="M23" i="41"/>
  <c r="M23" i="40"/>
  <c r="M23" i="39"/>
  <c r="M23" i="38"/>
  <c r="M23" i="37"/>
  <c r="M23" i="36"/>
  <c r="M23" i="35"/>
  <c r="M23" i="34"/>
  <c r="M23" i="33"/>
  <c r="M23" i="31"/>
  <c r="M23" i="30"/>
  <c r="M23" i="45"/>
  <c r="M23" i="44"/>
  <c r="M23" i="29"/>
  <c r="M23" i="27"/>
  <c r="M23" i="26"/>
  <c r="M23" i="25"/>
  <c r="M23" i="24"/>
  <c r="M23" i="23"/>
  <c r="M23" i="22"/>
  <c r="M23" i="20"/>
  <c r="M23" i="17"/>
  <c r="M23" i="16"/>
  <c r="M23" i="14"/>
  <c r="M23" i="13"/>
  <c r="M23" i="12"/>
  <c r="M23" i="10"/>
  <c r="M23" i="9"/>
  <c r="M23" i="8"/>
  <c r="M23" i="6"/>
  <c r="M23" i="5"/>
  <c r="M23" i="4"/>
  <c r="M23" i="1"/>
  <c r="M18" i="40"/>
  <c r="M18" i="38"/>
  <c r="M18" i="36"/>
  <c r="M18" i="31"/>
  <c r="M18" i="45"/>
  <c r="M24" i="29"/>
  <c r="M24" i="26"/>
  <c r="M24" i="24"/>
  <c r="M18" i="22"/>
  <c r="M24" i="20"/>
  <c r="M24" i="16"/>
  <c r="M24" i="14"/>
  <c r="M18" i="12"/>
  <c r="M24" i="10"/>
  <c r="M24" i="8"/>
  <c r="M24" i="6"/>
  <c r="M18" i="4"/>
  <c r="M24" i="4"/>
  <c r="M17" i="5"/>
  <c r="M17" i="13"/>
  <c r="M24" i="22"/>
  <c r="M17" i="23"/>
  <c r="M17" i="24"/>
  <c r="M17" i="25"/>
  <c r="M17" i="26"/>
  <c r="M17" i="27"/>
  <c r="M17" i="29"/>
  <c r="M17" i="45"/>
  <c r="M17" i="31"/>
  <c r="M17" i="34"/>
  <c r="M17" i="36"/>
  <c r="M17" i="38"/>
  <c r="M17" i="40"/>
  <c r="M17" i="42"/>
  <c r="M18" i="42"/>
  <c r="M18" i="34"/>
  <c r="M18" i="29"/>
  <c r="M18" i="24"/>
  <c r="M18" i="20"/>
  <c r="M18" i="14"/>
  <c r="M18" i="10"/>
  <c r="M18" i="6"/>
  <c r="M24" i="1"/>
  <c r="M24" i="43"/>
  <c r="M24" i="42"/>
  <c r="M24" i="41"/>
  <c r="M24" i="40"/>
  <c r="M24" i="39"/>
  <c r="M24" i="38"/>
  <c r="M24" i="37"/>
  <c r="M24" i="36"/>
  <c r="M24" i="35"/>
  <c r="M24" i="34"/>
  <c r="M24" i="33"/>
  <c r="M24" i="31"/>
  <c r="M24" i="30"/>
  <c r="M24" i="45"/>
  <c r="M24" i="23"/>
  <c r="M17" i="21" l="1"/>
  <c r="M17" i="11"/>
  <c r="M17" i="1"/>
  <c r="M24" i="12"/>
  <c r="M17" i="41"/>
  <c r="M17" i="37"/>
  <c r="M17" i="33"/>
  <c r="M17" i="44"/>
  <c r="M17" i="43"/>
  <c r="M17" i="39"/>
  <c r="M17" i="35"/>
  <c r="M17" i="30"/>
  <c r="M17" i="15"/>
  <c r="M17" i="7"/>
  <c r="M18" i="8"/>
  <c r="M18" i="16"/>
  <c r="M18" i="26"/>
  <c r="M17" i="17"/>
  <c r="M17" i="9"/>
  <c r="M23" i="7"/>
  <c r="M24" i="7"/>
  <c r="M23" i="11"/>
  <c r="M24" i="11"/>
  <c r="M23" i="15"/>
  <c r="M24" i="15"/>
  <c r="M23" i="21"/>
  <c r="M24" i="21"/>
  <c r="M18" i="1"/>
  <c r="M18" i="5"/>
  <c r="M18" i="7"/>
  <c r="M18" i="9"/>
  <c r="M18" i="11"/>
  <c r="M18" i="13"/>
  <c r="M18" i="15"/>
  <c r="M18" i="17"/>
  <c r="M18" i="21"/>
  <c r="M18" i="23"/>
  <c r="M24" i="25"/>
  <c r="M24" i="27"/>
  <c r="M18" i="44"/>
  <c r="M18" i="30"/>
  <c r="M18" i="33"/>
  <c r="M18" i="35"/>
  <c r="M18" i="37"/>
  <c r="M18" i="39"/>
  <c r="M18" i="41"/>
  <c r="M18" i="43"/>
  <c r="M17" i="22"/>
  <c r="M17" i="20"/>
  <c r="M17" i="16"/>
  <c r="M17" i="14"/>
  <c r="M17" i="12"/>
  <c r="M17" i="10"/>
  <c r="M17" i="8"/>
  <c r="M17" i="6"/>
  <c r="M17" i="4"/>
  <c r="M24" i="17"/>
  <c r="M24" i="13"/>
  <c r="M24" i="9"/>
  <c r="M24" i="5"/>
  <c r="M24" i="44"/>
  <c r="M18" i="25"/>
  <c r="M18" i="27"/>
</calcChain>
</file>

<file path=xl/sharedStrings.xml><?xml version="1.0" encoding="utf-8"?>
<sst xmlns="http://schemas.openxmlformats.org/spreadsheetml/2006/main" count="2185" uniqueCount="315">
  <si>
    <t>基準財政収入額</t>
    <rPh sb="0" eb="2">
      <t>キジュン</t>
    </rPh>
    <rPh sb="2" eb="4">
      <t>ザイセイ</t>
    </rPh>
    <rPh sb="4" eb="6">
      <t>シュウニュウ</t>
    </rPh>
    <rPh sb="6" eb="7">
      <t>ガク</t>
    </rPh>
    <phoneticPr fontId="2"/>
  </si>
  <si>
    <t>基準財政需要額</t>
    <rPh sb="0" eb="2">
      <t>キジュン</t>
    </rPh>
    <rPh sb="2" eb="4">
      <t>ザイセイ</t>
    </rPh>
    <rPh sb="4" eb="6">
      <t>ジュヨウ</t>
    </rPh>
    <rPh sb="6" eb="7">
      <t>ガク</t>
    </rPh>
    <phoneticPr fontId="2"/>
  </si>
  <si>
    <t>八王子市</t>
    <rPh sb="0" eb="4">
      <t>ハチオウジシ</t>
    </rPh>
    <phoneticPr fontId="2"/>
  </si>
  <si>
    <t>財政力指数</t>
    <rPh sb="0" eb="3">
      <t>ザイセイリョク</t>
    </rPh>
    <rPh sb="3" eb="5">
      <t>シスウ</t>
    </rPh>
    <phoneticPr fontId="2"/>
  </si>
  <si>
    <t>実質収支比率（％）</t>
    <rPh sb="0" eb="2">
      <t>ジッシツ</t>
    </rPh>
    <rPh sb="2" eb="4">
      <t>シュウシ</t>
    </rPh>
    <rPh sb="4" eb="6">
      <t>ヒリツ</t>
    </rPh>
    <phoneticPr fontId="2"/>
  </si>
  <si>
    <t>立川市</t>
    <rPh sb="0" eb="3">
      <t>タチカワシ</t>
    </rPh>
    <phoneticPr fontId="2"/>
  </si>
  <si>
    <t>武蔵野市</t>
    <rPh sb="0" eb="4">
      <t>ムサシノシ</t>
    </rPh>
    <phoneticPr fontId="2"/>
  </si>
  <si>
    <t>三鷹市</t>
    <rPh sb="0" eb="3">
      <t>ミタカシ</t>
    </rPh>
    <phoneticPr fontId="2"/>
  </si>
  <si>
    <t>青梅市</t>
    <rPh sb="0" eb="3">
      <t>オウメシ</t>
    </rPh>
    <phoneticPr fontId="2"/>
  </si>
  <si>
    <t>府中市</t>
    <rPh sb="0" eb="3">
      <t>フチュウシ</t>
    </rPh>
    <phoneticPr fontId="2"/>
  </si>
  <si>
    <t>昭島市</t>
    <rPh sb="0" eb="3">
      <t>アキシマシ</t>
    </rPh>
    <phoneticPr fontId="2"/>
  </si>
  <si>
    <t>調布市</t>
    <rPh sb="0" eb="3">
      <t>チョウフシ</t>
    </rPh>
    <phoneticPr fontId="2"/>
  </si>
  <si>
    <t>町田市</t>
    <rPh sb="0" eb="3">
      <t>マチダシ</t>
    </rPh>
    <phoneticPr fontId="2"/>
  </si>
  <si>
    <t>小金井市</t>
    <rPh sb="0" eb="4">
      <t>コガネイシ</t>
    </rPh>
    <phoneticPr fontId="2"/>
  </si>
  <si>
    <t>小平市</t>
    <rPh sb="0" eb="3">
      <t>コダイラシ</t>
    </rPh>
    <phoneticPr fontId="2"/>
  </si>
  <si>
    <t>日野市</t>
    <rPh sb="0" eb="3">
      <t>ヒノシ</t>
    </rPh>
    <phoneticPr fontId="2"/>
  </si>
  <si>
    <t>東村山市</t>
    <rPh sb="0" eb="4">
      <t>ヒガシムラヤマシ</t>
    </rPh>
    <phoneticPr fontId="2"/>
  </si>
  <si>
    <t>国分寺市</t>
    <rPh sb="0" eb="4">
      <t>コクブンジシ</t>
    </rPh>
    <phoneticPr fontId="2"/>
  </si>
  <si>
    <t>国立市</t>
    <rPh sb="0" eb="3">
      <t>クニタチシ</t>
    </rPh>
    <phoneticPr fontId="2"/>
  </si>
  <si>
    <t>福生市</t>
    <rPh sb="0" eb="3">
      <t>フッサシ</t>
    </rPh>
    <phoneticPr fontId="2"/>
  </si>
  <si>
    <t>狛江市</t>
    <rPh sb="0" eb="3">
      <t>コマエシ</t>
    </rPh>
    <phoneticPr fontId="2"/>
  </si>
  <si>
    <t>東大和市</t>
    <rPh sb="0" eb="4">
      <t>ヒガシヤマトシ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</si>
  <si>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</si>
  <si>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</si>
  <si>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武蔵村山市</t>
    <rPh sb="0" eb="5">
      <t>ムサシムラヤマシ</t>
    </rPh>
    <phoneticPr fontId="2"/>
  </si>
  <si>
    <t>多摩市</t>
    <rPh sb="0" eb="3">
      <t>タマシ</t>
    </rPh>
    <phoneticPr fontId="2"/>
  </si>
  <si>
    <t>稲城市</t>
    <rPh sb="0" eb="3">
      <t>イナギシ</t>
    </rPh>
    <phoneticPr fontId="2"/>
  </si>
  <si>
    <t>羽村市</t>
    <rPh sb="0" eb="3">
      <t>ハムラシ</t>
    </rPh>
    <phoneticPr fontId="2"/>
  </si>
  <si>
    <t>瑞穂町</t>
    <rPh sb="0" eb="3">
      <t>ミズホマチ</t>
    </rPh>
    <phoneticPr fontId="2"/>
  </si>
  <si>
    <t>日の出町</t>
    <rPh sb="0" eb="1">
      <t>ヒ</t>
    </rPh>
    <rPh sb="2" eb="4">
      <t>デマチ</t>
    </rPh>
    <phoneticPr fontId="2"/>
  </si>
  <si>
    <t>檜原村</t>
    <rPh sb="0" eb="3">
      <t>ヒノハラムラ</t>
    </rPh>
    <phoneticPr fontId="2"/>
  </si>
  <si>
    <t>奥多摩町</t>
    <rPh sb="0" eb="4">
      <t>オクタママチ</t>
    </rPh>
    <phoneticPr fontId="2"/>
  </si>
  <si>
    <t>大島町</t>
    <rPh sb="0" eb="3">
      <t>オオシママチ</t>
    </rPh>
    <phoneticPr fontId="2"/>
  </si>
  <si>
    <t>利島村</t>
    <rPh sb="0" eb="3">
      <t>トシマムラ</t>
    </rPh>
    <phoneticPr fontId="2"/>
  </si>
  <si>
    <t>新島村</t>
    <rPh sb="0" eb="2">
      <t>ニイジマ</t>
    </rPh>
    <rPh sb="2" eb="3">
      <t>ムラ</t>
    </rPh>
    <phoneticPr fontId="2"/>
  </si>
  <si>
    <t>神津島村</t>
    <rPh sb="0" eb="4">
      <t>コウヅシマムラ</t>
    </rPh>
    <phoneticPr fontId="2"/>
  </si>
  <si>
    <t>三宅村</t>
    <rPh sb="0" eb="3">
      <t>ミヤケムラ</t>
    </rPh>
    <phoneticPr fontId="2"/>
  </si>
  <si>
    <t>御蔵島村</t>
    <rPh sb="0" eb="4">
      <t>ミクラジマムラ</t>
    </rPh>
    <phoneticPr fontId="2"/>
  </si>
  <si>
    <t>八丈町</t>
    <rPh sb="0" eb="3">
      <t>ハチジョウマチ</t>
    </rPh>
    <phoneticPr fontId="2"/>
  </si>
  <si>
    <t>青ヶ島村</t>
    <rPh sb="0" eb="4">
      <t>アオガシマムラ</t>
    </rPh>
    <phoneticPr fontId="2"/>
  </si>
  <si>
    <t>小笠原村</t>
    <rPh sb="0" eb="4">
      <t>オガサワラムラ</t>
    </rPh>
    <phoneticPr fontId="2"/>
  </si>
  <si>
    <t>あきる野市</t>
    <rPh sb="3" eb="5">
      <t>ノシ</t>
    </rPh>
    <phoneticPr fontId="2"/>
  </si>
  <si>
    <t>財政力指数（単年度）</t>
    <rPh sb="0" eb="3">
      <t>ザイセイリョク</t>
    </rPh>
    <rPh sb="3" eb="5">
      <t>シスウ</t>
    </rPh>
    <rPh sb="6" eb="9">
      <t>タンネンド</t>
    </rPh>
    <phoneticPr fontId="2"/>
  </si>
  <si>
    <t>標準財政規模①</t>
    <rPh sb="0" eb="2">
      <t>ヒョウジュン</t>
    </rPh>
    <rPh sb="2" eb="4">
      <t>ザイセイ</t>
    </rPh>
    <rPh sb="4" eb="6">
      <t>キボ</t>
    </rPh>
    <phoneticPr fontId="2"/>
  </si>
  <si>
    <t>西東京市</t>
    <rPh sb="0" eb="3">
      <t>ニシトウキョウ</t>
    </rPh>
    <rPh sb="3" eb="4">
      <t>シ</t>
    </rPh>
    <phoneticPr fontId="2"/>
  </si>
  <si>
    <t>住民一人当たり個人住民税額(円）</t>
    <rPh sb="0" eb="2">
      <t>ジュウミン</t>
    </rPh>
    <rPh sb="2" eb="4">
      <t>イチニン</t>
    </rPh>
    <rPh sb="4" eb="5">
      <t>ア</t>
    </rPh>
    <rPh sb="7" eb="9">
      <t>コジン</t>
    </rPh>
    <rPh sb="9" eb="11">
      <t>ジュウミン</t>
    </rPh>
    <rPh sb="11" eb="13">
      <t>ゼイガク</t>
    </rPh>
    <rPh sb="14" eb="15">
      <t>エン</t>
    </rPh>
    <phoneticPr fontId="2"/>
  </si>
  <si>
    <t>住民一人当たり地方債現在高(円）</t>
    <rPh sb="0" eb="2">
      <t>ジュウミン</t>
    </rPh>
    <rPh sb="2" eb="4">
      <t>イチニン</t>
    </rPh>
    <rPh sb="4" eb="5">
      <t>ア</t>
    </rPh>
    <rPh sb="7" eb="10">
      <t>チホウサイ</t>
    </rPh>
    <rPh sb="10" eb="12">
      <t>ゲンザイ</t>
    </rPh>
    <rPh sb="12" eb="13">
      <t>ダカ</t>
    </rPh>
    <rPh sb="14" eb="15">
      <t>エン</t>
    </rPh>
    <phoneticPr fontId="2"/>
  </si>
  <si>
    <t>経常収支比率（％）</t>
    <rPh sb="0" eb="2">
      <t>ケイジョウ</t>
    </rPh>
    <rPh sb="2" eb="4">
      <t>シュウシ</t>
    </rPh>
    <rPh sb="4" eb="6">
      <t>ヒリツ</t>
    </rPh>
    <phoneticPr fontId="2"/>
  </si>
  <si>
    <t>地方債現在高②</t>
    <rPh sb="0" eb="3">
      <t>チホウサイ</t>
    </rPh>
    <rPh sb="3" eb="5">
      <t>ゲンザイ</t>
    </rPh>
    <rPh sb="5" eb="6">
      <t>ダカ</t>
    </rPh>
    <phoneticPr fontId="2"/>
  </si>
  <si>
    <t>債務負担行為の
    翌年度以降支出予定額③</t>
    <rPh sb="0" eb="2">
      <t>サイム</t>
    </rPh>
    <rPh sb="2" eb="4">
      <t>フタン</t>
    </rPh>
    <rPh sb="4" eb="6">
      <t>コウイ</t>
    </rPh>
    <rPh sb="12" eb="14">
      <t>ヨクトシ</t>
    </rPh>
    <rPh sb="14" eb="15">
      <t>ド</t>
    </rPh>
    <rPh sb="15" eb="17">
      <t>イコウ</t>
    </rPh>
    <rPh sb="17" eb="19">
      <t>シシュツ</t>
    </rPh>
    <rPh sb="19" eb="21">
      <t>ヨテイ</t>
    </rPh>
    <rPh sb="21" eb="22">
      <t>ガク</t>
    </rPh>
    <phoneticPr fontId="2"/>
  </si>
  <si>
    <t>積立金現在高④</t>
    <rPh sb="0" eb="2">
      <t>ツミタテ</t>
    </rPh>
    <rPh sb="2" eb="3">
      <t>キン</t>
    </rPh>
    <rPh sb="3" eb="5">
      <t>ゲンザイ</t>
    </rPh>
    <rPh sb="5" eb="6">
      <t>タカ</t>
    </rPh>
    <phoneticPr fontId="2"/>
  </si>
  <si>
    <t>　　うち財政調整基金現在高⑤</t>
    <rPh sb="4" eb="6">
      <t>ザイセイ</t>
    </rPh>
    <rPh sb="6" eb="8">
      <t>チョウセイ</t>
    </rPh>
    <rPh sb="8" eb="10">
      <t>キキン</t>
    </rPh>
    <rPh sb="10" eb="12">
      <t>ゲンザイ</t>
    </rPh>
    <rPh sb="12" eb="13">
      <t>ダカ</t>
    </rPh>
    <phoneticPr fontId="2"/>
  </si>
  <si>
    <t>　　積立割合（⑤/①）（％）</t>
    <rPh sb="2" eb="4">
      <t>ツミタテ</t>
    </rPh>
    <rPh sb="4" eb="6">
      <t>ワリアイ</t>
    </rPh>
    <phoneticPr fontId="2"/>
  </si>
  <si>
    <t>実質公債費比率（％）</t>
    <rPh sb="0" eb="2">
      <t>ジッシツ</t>
    </rPh>
    <rPh sb="2" eb="5">
      <t>コウサイヒ</t>
    </rPh>
    <rPh sb="5" eb="7">
      <t>ヒリツ</t>
    </rPh>
    <phoneticPr fontId="2"/>
  </si>
  <si>
    <t>実質赤字比率（％）</t>
    <rPh sb="0" eb="2">
      <t>ジッシツ</t>
    </rPh>
    <rPh sb="2" eb="4">
      <t>アカジ</t>
    </rPh>
    <rPh sb="4" eb="6">
      <t>ヒリツ</t>
    </rPh>
    <phoneticPr fontId="2"/>
  </si>
  <si>
    <t>連結実質赤字比率（％）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</si>
  <si>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将来負担比率（％）</t>
    <rPh sb="0" eb="2">
      <t>ショウライ</t>
    </rPh>
    <rPh sb="2" eb="4">
      <t>フタン</t>
    </rPh>
    <rPh sb="4" eb="6">
      <t>ヒリツ</t>
    </rPh>
    <phoneticPr fontId="2"/>
  </si>
  <si>
    <t>借金/貯金比率（（②+③）/④）（％）</t>
    <rPh sb="0" eb="2">
      <t>シャッキン</t>
    </rPh>
    <rPh sb="3" eb="5">
      <t>チョキン</t>
    </rPh>
    <rPh sb="5" eb="7">
      <t>ヒリツ</t>
    </rPh>
    <phoneticPr fontId="2"/>
  </si>
  <si>
    <t>（単位：千円）</t>
    <rPh sb="1" eb="3">
      <t>タンイ</t>
    </rPh>
    <rPh sb="4" eb="6">
      <t>センエン</t>
    </rPh>
    <phoneticPr fontId="2"/>
  </si>
  <si>
    <t>区　　　分</t>
    <rPh sb="0" eb="1">
      <t>ク</t>
    </rPh>
    <rPh sb="4" eb="5">
      <t>ブン</t>
    </rPh>
    <phoneticPr fontId="2"/>
  </si>
  <si>
    <t>6.8(25.0)</t>
  </si>
  <si>
    <t>2.8(25.0)</t>
  </si>
  <si>
    <t>0.4(25.0)</t>
  </si>
  <si>
    <t>-(350.0)</t>
  </si>
  <si>
    <t>6.2(25.0)</t>
  </si>
  <si>
    <t>2.7(25.0)</t>
  </si>
  <si>
    <t>1.6(25.0)</t>
  </si>
  <si>
    <t>1.0(25.0)</t>
  </si>
  <si>
    <t>5.0(25.0)</t>
  </si>
  <si>
    <t>8.5(25.0)</t>
  </si>
  <si>
    <t>33.7(350.0)</t>
  </si>
  <si>
    <t>4.4(25.0)</t>
  </si>
  <si>
    <t>3.0(25.0)</t>
  </si>
  <si>
    <t>4.9(25.0)</t>
  </si>
  <si>
    <t>5.3(25.0)</t>
  </si>
  <si>
    <t>1.1(25.0)</t>
  </si>
  <si>
    <t>0.0(25.0)</t>
  </si>
  <si>
    <t>2.4(25.0)</t>
  </si>
  <si>
    <t>4.8(25.0)</t>
  </si>
  <si>
    <t>2.9(25.0)</t>
  </si>
  <si>
    <t>2.6(25.0)</t>
  </si>
  <si>
    <t>3.8(350.0)</t>
  </si>
  <si>
    <t>1.8(25.0)</t>
  </si>
  <si>
    <t>5.6(25.0)</t>
  </si>
  <si>
    <t>13.1(350.0)</t>
  </si>
  <si>
    <t>5.4(25.0)</t>
  </si>
  <si>
    <t>2.0(25.0)</t>
  </si>
  <si>
    <t>7.2(25.0)</t>
  </si>
  <si>
    <t>2.3(25.0)</t>
  </si>
  <si>
    <t>2.2(25.0)</t>
  </si>
  <si>
    <t>8.6(25.0)</t>
  </si>
  <si>
    <t>1.5(25.0)</t>
  </si>
  <si>
    <t>4.7(25.0)</t>
  </si>
  <si>
    <t>3.9(350.0)</t>
  </si>
  <si>
    <t>6.5(25.0)</t>
  </si>
  <si>
    <t>2.5(25.0)</t>
  </si>
  <si>
    <t>4.1(25.0)</t>
  </si>
  <si>
    <t>0.9(25.0)</t>
  </si>
  <si>
    <t>5.9(25.0)</t>
  </si>
  <si>
    <t>1.7(25.0)</t>
  </si>
  <si>
    <t>23.8(350.0)</t>
  </si>
  <si>
    <t>4.5(25.0)</t>
  </si>
  <si>
    <t>公債費負担比率（％）</t>
    <rPh sb="0" eb="2">
      <t>コウサイ</t>
    </rPh>
    <rPh sb="2" eb="3">
      <t>ヒ</t>
    </rPh>
    <rPh sb="3" eb="5">
      <t>フタン</t>
    </rPh>
    <rPh sb="5" eb="7">
      <t>ヒリツ</t>
    </rPh>
    <phoneticPr fontId="2"/>
  </si>
  <si>
    <t>3.5(25.0)</t>
  </si>
  <si>
    <t>4.0(25.0)</t>
  </si>
  <si>
    <t>37.8(350.0)</t>
  </si>
  <si>
    <t>3.9(25.0)</t>
  </si>
  <si>
    <t>7.1(25.0)</t>
  </si>
  <si>
    <t>1.2(25.0)</t>
  </si>
  <si>
    <t>5.7(25.0)</t>
  </si>
  <si>
    <t>3.1(25.0)</t>
  </si>
  <si>
    <t>5.2(25.0)</t>
  </si>
  <si>
    <t>1.3(25.0)</t>
  </si>
  <si>
    <t>6.9(25.0)</t>
  </si>
  <si>
    <t>10.2(25.0)</t>
  </si>
  <si>
    <t>12.7(25.0)</t>
  </si>
  <si>
    <t>0.5(25.0)</t>
  </si>
  <si>
    <t>3.7(25.0)</t>
  </si>
  <si>
    <t>2.1(25.0)</t>
  </si>
  <si>
    <t>3.2(25.0)</t>
  </si>
  <si>
    <t>4.2(25.0)</t>
  </si>
  <si>
    <t>19.2(350.0)</t>
  </si>
  <si>
    <t>8.2(350.0)</t>
  </si>
  <si>
    <t>4.6(25.0)</t>
  </si>
  <si>
    <t>14.1(350.0)</t>
  </si>
  <si>
    <t>7.0(25.0)</t>
  </si>
  <si>
    <t>0.6(25.0)</t>
  </si>
  <si>
    <t>0.3(25.0)</t>
  </si>
  <si>
    <t>8.2(25.0)</t>
  </si>
  <si>
    <t>12.2(25.0)</t>
  </si>
  <si>
    <t>住民基本台帳人口(1月1日現在）（人）</t>
    <rPh sb="0" eb="2">
      <t>ジュウミン</t>
    </rPh>
    <rPh sb="2" eb="4">
      <t>キホン</t>
    </rPh>
    <rPh sb="4" eb="6">
      <t>ダイチョウ</t>
    </rPh>
    <rPh sb="6" eb="8">
      <t>ジンコウ</t>
    </rPh>
    <rPh sb="10" eb="11">
      <t>ガツ</t>
    </rPh>
    <rPh sb="12" eb="13">
      <t>ニチ</t>
    </rPh>
    <rPh sb="13" eb="15">
      <t>ゲンザイ</t>
    </rPh>
    <rPh sb="17" eb="18">
      <t>ニン</t>
    </rPh>
    <phoneticPr fontId="2"/>
  </si>
  <si>
    <t>6.3(25.0)</t>
  </si>
  <si>
    <t>1.4(25.0)</t>
  </si>
  <si>
    <t>35.7(350.0)</t>
  </si>
  <si>
    <t>0.7(25.0)</t>
  </si>
  <si>
    <t>23.7(350.0)</t>
  </si>
  <si>
    <t>3.8(25.0)</t>
  </si>
  <si>
    <t>23.4(350.0)</t>
  </si>
  <si>
    <t>9.8(25.0)</t>
  </si>
  <si>
    <t>123.8(350.0)</t>
  </si>
  <si>
    <t>19.9(350.0)</t>
  </si>
  <si>
    <t>11.2(25.0)</t>
  </si>
  <si>
    <t>7.3(25.0)</t>
  </si>
  <si>
    <t>12.3(25.0)</t>
  </si>
  <si>
    <t>43.7(350.0)</t>
  </si>
  <si>
    <t>※　（　　）内の数値は、各団体の早期健全化基準（財政規模に応じ設定）である。</t>
    <phoneticPr fontId="2"/>
  </si>
  <si>
    <t>※実質赤字額、連結実質赤字額及び将来負担比率がない場合は、「-」と表記している。</t>
    <phoneticPr fontId="2"/>
  </si>
  <si>
    <t>平成26年度</t>
  </si>
  <si>
    <t>4.8(350.0)</t>
  </si>
  <si>
    <t>29.5(350.0)</t>
  </si>
  <si>
    <t>11.8(350.0)</t>
  </si>
  <si>
    <t>18.8(350.0)</t>
  </si>
  <si>
    <t>-0.8(25.0)</t>
  </si>
  <si>
    <t>11.9(350.0)</t>
  </si>
  <si>
    <t>66.3(350.0)</t>
  </si>
  <si>
    <t>0.1(25.0)</t>
  </si>
  <si>
    <t>19.4(350.0)</t>
  </si>
  <si>
    <t>24.6(350.0)</t>
  </si>
  <si>
    <t>4.1(350.0)</t>
  </si>
  <si>
    <t>124.0(350.0)</t>
  </si>
  <si>
    <t>11.7(25.0)</t>
  </si>
  <si>
    <t>82.0(350.0)</t>
  </si>
  <si>
    <t>　　 うち臨時財政対策債発行可能額</t>
    <rPh sb="5" eb="7">
      <t>リンジ</t>
    </rPh>
    <rPh sb="7" eb="9">
      <t>ザイセイ</t>
    </rPh>
    <rPh sb="9" eb="11">
      <t>タイサク</t>
    </rPh>
    <rPh sb="11" eb="12">
      <t>サイ</t>
    </rPh>
    <rPh sb="12" eb="14">
      <t>ハッコウ</t>
    </rPh>
    <rPh sb="14" eb="16">
      <t>カノウ</t>
    </rPh>
    <rPh sb="16" eb="17">
      <t>ガク</t>
    </rPh>
    <phoneticPr fontId="2"/>
  </si>
  <si>
    <t>平成27年度</t>
  </si>
  <si>
    <t>21.7(350.0)</t>
  </si>
  <si>
    <t>25.6(350.0)</t>
  </si>
  <si>
    <t>16.2(350.0)</t>
  </si>
  <si>
    <t>28.4(350.0)</t>
  </si>
  <si>
    <t>29.4(350.0)</t>
  </si>
  <si>
    <t>-0.2(25.0)</t>
  </si>
  <si>
    <t>19.7(350.0)</t>
  </si>
  <si>
    <t>61.8(350.0)</t>
  </si>
  <si>
    <t>24.8(350.0)</t>
  </si>
  <si>
    <t>11.0(350.0)</t>
  </si>
  <si>
    <t>2.5(350.0)</t>
  </si>
  <si>
    <t>11.8(25.0)</t>
  </si>
  <si>
    <t>125.2(350.0)</t>
  </si>
  <si>
    <t>9.1(25.0)</t>
  </si>
  <si>
    <t>11.3(25.0)</t>
  </si>
  <si>
    <t>68.1(350.0)</t>
  </si>
  <si>
    <t>平成28年度</t>
  </si>
  <si>
    <t>18.6(350.0)</t>
  </si>
  <si>
    <t>5.3(350.0)</t>
  </si>
  <si>
    <t>18.0(350.0)</t>
  </si>
  <si>
    <t>17.3(350.0)</t>
  </si>
  <si>
    <t>9.5(350.0)</t>
  </si>
  <si>
    <t>23.5(350.0)</t>
  </si>
  <si>
    <t>47.9(350.0)</t>
  </si>
  <si>
    <t>7.8(25.0)</t>
  </si>
  <si>
    <t>53.7(350.0)</t>
  </si>
  <si>
    <t>18.1(350.0)</t>
  </si>
  <si>
    <t>5.4(350.0)</t>
  </si>
  <si>
    <t>11.4(25.0)</t>
  </si>
  <si>
    <t>62.3(350.0)</t>
  </si>
  <si>
    <t>10.5(25.0)</t>
  </si>
  <si>
    <t>平成29年度</t>
  </si>
  <si>
    <t>0.0(350.0)</t>
  </si>
  <si>
    <t>0.2(25.0)</t>
  </si>
  <si>
    <t>0.7(350.0)</t>
  </si>
  <si>
    <t>9.6(350.0)</t>
  </si>
  <si>
    <t>10.6(350.0)</t>
  </si>
  <si>
    <t>6.0(350.0)</t>
  </si>
  <si>
    <t>17.9(350.0)</t>
  </si>
  <si>
    <t>30.1(350.0)</t>
  </si>
  <si>
    <t>51.5(350.0)</t>
  </si>
  <si>
    <t>6.0(25.0)</t>
  </si>
  <si>
    <t>3.3(350.0)</t>
  </si>
  <si>
    <t>11.5(25.0)</t>
  </si>
  <si>
    <t>121.4(350.0)</t>
  </si>
  <si>
    <t>12.4(25.0)</t>
  </si>
  <si>
    <t>34.8(350.0)</t>
  </si>
  <si>
    <t>平成30年度</t>
  </si>
  <si>
    <t>6.8(350.0)</t>
  </si>
  <si>
    <t>7.6(350.0)</t>
  </si>
  <si>
    <t>1.0(350.0)</t>
  </si>
  <si>
    <t>3.4(25.0)</t>
  </si>
  <si>
    <t>0.3(350.0)</t>
  </si>
  <si>
    <t>14.3(350.0)</t>
  </si>
  <si>
    <t>3.6(25.0)</t>
  </si>
  <si>
    <t>21.9(350.0)</t>
  </si>
  <si>
    <t>7.7(350.0)</t>
  </si>
  <si>
    <t>45.5(350.0)</t>
  </si>
  <si>
    <t>0.8(25.0)</t>
  </si>
  <si>
    <t>25.2(350.0)</t>
  </si>
  <si>
    <t>12.0(25.0)</t>
  </si>
  <si>
    <t>131.9(350.0)</t>
  </si>
  <si>
    <t>12.5(25.0)</t>
  </si>
  <si>
    <t>17.5(350.0)</t>
  </si>
  <si>
    <t>8.4(25.0)</t>
  </si>
  <si>
    <t>平成31・令和元年度</t>
  </si>
  <si>
    <t>9.7(350.0)</t>
  </si>
  <si>
    <t>0.2(350.0)</t>
  </si>
  <si>
    <t>0.4(350.0)</t>
  </si>
  <si>
    <t>1.9(25.0)</t>
  </si>
  <si>
    <t>10.1(350.0)</t>
  </si>
  <si>
    <t>32.8(350.0)</t>
  </si>
  <si>
    <t>15.1(350.0)</t>
  </si>
  <si>
    <t>44.4(350.0)</t>
  </si>
  <si>
    <t>134.8(350.0)</t>
  </si>
  <si>
    <t>3.3(25.0)</t>
  </si>
  <si>
    <t>6.6(350.0)</t>
  </si>
  <si>
    <t>令和２年度</t>
  </si>
  <si>
    <t>4.0(350.0)</t>
  </si>
  <si>
    <t>11.6(350.0)</t>
  </si>
  <si>
    <t>13.8(350.0)</t>
  </si>
  <si>
    <t>6.3(350.0)</t>
  </si>
  <si>
    <t>41.9(350.0)</t>
  </si>
  <si>
    <t>34.6(350.0)</t>
  </si>
  <si>
    <t>41.1(350.0)</t>
  </si>
  <si>
    <t>19.5(350.0)</t>
  </si>
  <si>
    <t>121.7(350.0)</t>
  </si>
  <si>
    <t>令和３年度</t>
  </si>
  <si>
    <t>5.7(350.0)</t>
  </si>
  <si>
    <t>37.2(350.0)</t>
  </si>
  <si>
    <t>33.1(350.0)</t>
  </si>
  <si>
    <t>8.6(350.0)</t>
  </si>
  <si>
    <t>95.5(350.0)</t>
  </si>
  <si>
    <t>6.4(25.0)</t>
  </si>
  <si>
    <t>6.1(25.0)</t>
  </si>
  <si>
    <t>令和４年度</t>
  </si>
  <si>
    <t>7.8(350.0)</t>
  </si>
  <si>
    <t>36.3(350.0)</t>
  </si>
  <si>
    <t>9.4(350.0)</t>
  </si>
  <si>
    <t>22.1(350.0)</t>
  </si>
  <si>
    <t>12.1(25.0)</t>
  </si>
  <si>
    <t>95.2(350.0)</t>
  </si>
  <si>
    <t>7.4(25.0)</t>
  </si>
  <si>
    <t>5.8(25.0)</t>
  </si>
  <si>
    <t>令和５年度</t>
    <phoneticPr fontId="2"/>
  </si>
  <si>
    <t>-</t>
    <phoneticPr fontId="2"/>
  </si>
  <si>
    <t>平成26年度</t>
    <phoneticPr fontId="2"/>
  </si>
  <si>
    <t>△ 0.3(25.0)</t>
  </si>
  <si>
    <t>△ 0.5(25.0)</t>
  </si>
  <si>
    <t>△ 0.6(25.0)</t>
  </si>
  <si>
    <t>△ 0.7(25.0)</t>
  </si>
  <si>
    <t>△ 0.9(25.0)</t>
  </si>
  <si>
    <t>△0.4(25.0)</t>
  </si>
  <si>
    <t>△1.4(25.0)</t>
  </si>
  <si>
    <t>△1.3(25.0)</t>
  </si>
  <si>
    <t>△0.8(25.0)</t>
  </si>
  <si>
    <t>△1.0(25.0)</t>
  </si>
  <si>
    <t>△0.7(25.0)</t>
  </si>
  <si>
    <t>△1.1(25.0)</t>
  </si>
  <si>
    <t>△1.0(25.0)</t>
    <phoneticPr fontId="2"/>
  </si>
  <si>
    <t>△0.8(25.0)</t>
    <phoneticPr fontId="2"/>
  </si>
  <si>
    <t>△2.0(25.0)</t>
  </si>
  <si>
    <t>△1.7(25.0)</t>
  </si>
  <si>
    <t>△0.6(25.0)</t>
  </si>
  <si>
    <t>△0.3(25.0)</t>
  </si>
  <si>
    <t>△0.5(25.0)</t>
  </si>
  <si>
    <t>△2.3(25.0)</t>
  </si>
  <si>
    <t>△2.2(25.0)</t>
  </si>
  <si>
    <t>△2.4(25.0)</t>
  </si>
  <si>
    <t>△1.2(25.0)</t>
  </si>
  <si>
    <t>△1.6(25.0)</t>
  </si>
  <si>
    <t>△2.7(25.0)</t>
  </si>
  <si>
    <t>△3.0(25.0)</t>
  </si>
  <si>
    <t>△3.2(25.0)</t>
  </si>
  <si>
    <t>△3.1(25.0)</t>
  </si>
  <si>
    <t>△3.0(25.0)</t>
    <phoneticPr fontId="2"/>
  </si>
  <si>
    <t>△2.8(25.0)</t>
    <phoneticPr fontId="2"/>
  </si>
  <si>
    <t>△2.6(25.0)</t>
  </si>
  <si>
    <t>△1.5(25.0)</t>
    <phoneticPr fontId="2"/>
  </si>
  <si>
    <t>△0.6(25.0)</t>
    <phoneticPr fontId="2"/>
  </si>
  <si>
    <t>△0.1(25.0)</t>
  </si>
  <si>
    <t>△0.2(25.0)</t>
  </si>
  <si>
    <t>△0.9(25.0)</t>
  </si>
  <si>
    <t>△0.3(25.0)</t>
    <phoneticPr fontId="2"/>
  </si>
  <si>
    <t>△0.9(25.0)</t>
    <phoneticPr fontId="2"/>
  </si>
  <si>
    <t>△0.8</t>
    <phoneticPr fontId="2"/>
  </si>
  <si>
    <t>△1.4</t>
    <phoneticPr fontId="2"/>
  </si>
  <si>
    <t>△2.8</t>
    <phoneticPr fontId="2"/>
  </si>
  <si>
    <t>△0.6</t>
    <phoneticPr fontId="2"/>
  </si>
  <si>
    <t>△3.2</t>
    <phoneticPr fontId="2"/>
  </si>
  <si>
    <t>△0.2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</si>
</sst>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;&quot;△ &quot;#,##0"/>
    <numFmt numFmtId="178" formatCode="#,##0.000;&quot;△ &quot;#,##0.000"/>
    <numFmt numFmtId="179" formatCode="#,##0.0;&quot;△ &quot;#,##0.0"/>
    <numFmt numFmtId="180" formatCode="0.0_ "/>
    <numFmt numFmtId="181" formatCode="0_ "/>
    <numFmt numFmtId="182" formatCode="#,##0.000_ "/>
    <numFmt numFmtId="183" formatCode="#,##0.0_ "/>
    <numFmt numFmtId="184" formatCode="&quot;-(&quot;##.00&quot;)&quot;"/>
    <numFmt numFmtId="188" formatCode="0.0;&quot;△ &quot;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177" fontId="3" fillId="0" borderId="0" xfId="1" applyNumberFormat="1" applyFont="1" applyFill="1" applyBorder="1" applyAlignment="1">
      <alignment vertical="center" shrinkToFit="1"/>
    </xf>
    <xf numFmtId="178" fontId="3" fillId="0" borderId="0" xfId="1" applyNumberFormat="1" applyFont="1" applyFill="1" applyBorder="1" applyAlignment="1">
      <alignment vertical="center" shrinkToFit="1"/>
    </xf>
    <xf numFmtId="179" fontId="3" fillId="0" borderId="0" xfId="1" applyNumberFormat="1" applyFont="1" applyFill="1" applyBorder="1" applyAlignment="1">
      <alignment vertical="center" shrinkToFit="1"/>
    </xf>
    <xf numFmtId="183" fontId="3" fillId="0" borderId="1" xfId="1" applyNumberFormat="1" applyFont="1" applyFill="1" applyBorder="1" applyAlignment="1">
      <alignment horizontal="right" vertical="center" shrinkToFit="1"/>
    </xf>
    <xf numFmtId="49" fontId="3" fillId="0" borderId="1" xfId="1" applyNumberFormat="1" applyFont="1" applyFill="1" applyBorder="1" applyAlignment="1">
      <alignment horizontal="right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176" fontId="3" fillId="0" borderId="1" xfId="1" applyNumberFormat="1" applyFont="1" applyFill="1" applyBorder="1" applyAlignment="1">
      <alignment horizontal="right" vertical="center" shrinkToFit="1"/>
    </xf>
    <xf numFmtId="182" fontId="3" fillId="0" borderId="1" xfId="1" applyNumberFormat="1" applyFont="1" applyFill="1" applyBorder="1" applyAlignment="1">
      <alignment horizontal="right" vertical="center" shrinkToFit="1"/>
    </xf>
    <xf numFmtId="180" fontId="3" fillId="0" borderId="1" xfId="1" applyNumberFormat="1" applyFont="1" applyFill="1" applyBorder="1" applyAlignment="1">
      <alignment horizontal="right" vertical="center" shrinkToFit="1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184" fontId="3" fillId="0" borderId="1" xfId="1" applyNumberFormat="1" applyFont="1" applyFill="1" applyBorder="1" applyAlignment="1">
      <alignment horizontal="right" vertical="center" shrinkToFit="1"/>
    </xf>
    <xf numFmtId="176" fontId="3" fillId="0" borderId="6" xfId="1" applyNumberFormat="1" applyFont="1" applyFill="1" applyBorder="1" applyAlignment="1">
      <alignment horizontal="right" vertical="center" shrinkToFit="1"/>
    </xf>
    <xf numFmtId="176" fontId="3" fillId="0" borderId="17" xfId="1" applyNumberFormat="1" applyFont="1" applyFill="1" applyBorder="1" applyAlignment="1">
      <alignment horizontal="right" vertical="center"/>
    </xf>
    <xf numFmtId="184" fontId="3" fillId="0" borderId="1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82" fontId="3" fillId="0" borderId="1" xfId="0" applyNumberFormat="1" applyFont="1" applyBorder="1" applyAlignment="1">
      <alignment horizontal="right" vertical="center" shrinkToFit="1"/>
    </xf>
    <xf numFmtId="183" fontId="3" fillId="0" borderId="1" xfId="0" applyNumberFormat="1" applyFont="1" applyBorder="1" applyAlignment="1">
      <alignment horizontal="right" vertical="center" shrinkToFit="1"/>
    </xf>
    <xf numFmtId="180" fontId="3" fillId="0" borderId="1" xfId="0" applyNumberFormat="1" applyFont="1" applyBorder="1" applyAlignment="1">
      <alignment horizontal="right" vertical="center" shrinkToFit="1"/>
    </xf>
    <xf numFmtId="176" fontId="3" fillId="0" borderId="17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horizontal="center" vertical="center" shrinkToFit="1"/>
    </xf>
    <xf numFmtId="180" fontId="3" fillId="0" borderId="0" xfId="1" applyNumberFormat="1" applyFont="1" applyFill="1" applyBorder="1" applyAlignment="1">
      <alignment horizontal="right" vertical="center" shrinkToFit="1"/>
    </xf>
    <xf numFmtId="0" fontId="0" fillId="0" borderId="0" xfId="0" applyAlignment="1">
      <alignment vertical="center"/>
    </xf>
    <xf numFmtId="49" fontId="0" fillId="2" borderId="0" xfId="0" applyNumberFormat="1" applyFill="1" applyAlignment="1">
      <alignment vertical="center"/>
    </xf>
    <xf numFmtId="181" fontId="0" fillId="2" borderId="0" xfId="0" applyNumberFormat="1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8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188" fontId="3" fillId="0" borderId="1" xfId="1" applyNumberFormat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4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6"/>
  <sheetViews>
    <sheetView tabSelected="1"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375" style="31" customWidth="1"/>
    <col min="15" max="16" width="3.875" style="31" customWidth="1"/>
    <col min="17" max="17" width="9" style="31"/>
    <col min="18" max="18" width="11.375" style="31" bestFit="1" customWidth="1"/>
    <col min="19" max="19" width="9.125" style="31" bestFit="1" customWidth="1"/>
    <col min="20" max="16384" width="9" style="31"/>
  </cols>
  <sheetData>
    <row r="1" spans="2:15" ht="20.100000000000001" customHeight="1" x14ac:dyDescent="0.15">
      <c r="B1" s="6" t="s">
        <v>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5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5" ht="21.75" customHeight="1" thickBot="1" x14ac:dyDescent="0.2">
      <c r="B3" s="50" t="s">
        <v>59</v>
      </c>
      <c r="C3" s="51"/>
      <c r="D3" s="9" t="s">
        <v>270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</row>
    <row r="4" spans="2:15" ht="21.75" customHeight="1" x14ac:dyDescent="0.15">
      <c r="B4" s="52" t="s">
        <v>1</v>
      </c>
      <c r="C4" s="52"/>
      <c r="D4" s="20">
        <v>75719290</v>
      </c>
      <c r="E4" s="20">
        <v>79948290</v>
      </c>
      <c r="F4" s="20">
        <v>81108001</v>
      </c>
      <c r="G4" s="20">
        <v>79324476</v>
      </c>
      <c r="H4" s="20">
        <v>78910593</v>
      </c>
      <c r="I4" s="20">
        <v>80322494</v>
      </c>
      <c r="J4" s="20">
        <v>83183709</v>
      </c>
      <c r="K4" s="20">
        <v>84886069</v>
      </c>
      <c r="L4" s="20">
        <v>87980687</v>
      </c>
      <c r="M4" s="20">
        <v>91395726</v>
      </c>
      <c r="O4" s="10"/>
    </row>
    <row r="5" spans="2:15" ht="21.75" customHeight="1" x14ac:dyDescent="0.15">
      <c r="B5" s="38" t="s">
        <v>0</v>
      </c>
      <c r="C5" s="38"/>
      <c r="D5" s="11">
        <v>71408306</v>
      </c>
      <c r="E5" s="11">
        <v>75638456</v>
      </c>
      <c r="F5" s="11">
        <v>77577453</v>
      </c>
      <c r="G5" s="11">
        <v>75202819</v>
      </c>
      <c r="H5" s="11">
        <v>74542520</v>
      </c>
      <c r="I5" s="11">
        <v>75199733</v>
      </c>
      <c r="J5" s="11">
        <v>78472351</v>
      </c>
      <c r="K5" s="11">
        <v>76090420</v>
      </c>
      <c r="L5" s="11">
        <v>79411530</v>
      </c>
      <c r="M5" s="11">
        <v>83085774</v>
      </c>
      <c r="O5" s="10"/>
    </row>
    <row r="6" spans="2:15" ht="21.75" customHeight="1" x14ac:dyDescent="0.15">
      <c r="B6" s="38" t="s">
        <v>43</v>
      </c>
      <c r="C6" s="38"/>
      <c r="D6" s="11">
        <v>104234770</v>
      </c>
      <c r="E6" s="11">
        <v>107837314</v>
      </c>
      <c r="F6" s="11">
        <v>108160487</v>
      </c>
      <c r="G6" s="11">
        <v>107312792</v>
      </c>
      <c r="H6" s="11">
        <v>108104990</v>
      </c>
      <c r="I6" s="11">
        <v>108326054</v>
      </c>
      <c r="J6" s="11">
        <v>110243791</v>
      </c>
      <c r="K6" s="11">
        <v>115235486</v>
      </c>
      <c r="L6" s="11">
        <v>113342333</v>
      </c>
      <c r="M6" s="11">
        <v>116180045</v>
      </c>
      <c r="O6" s="10"/>
    </row>
    <row r="7" spans="2:15" ht="21.75" customHeight="1" x14ac:dyDescent="0.15">
      <c r="B7" s="41" t="s">
        <v>162</v>
      </c>
      <c r="C7" s="42"/>
      <c r="D7" s="11">
        <v>7213332</v>
      </c>
      <c r="E7" s="11">
        <v>6589712</v>
      </c>
      <c r="F7" s="11">
        <v>5158451</v>
      </c>
      <c r="G7" s="11">
        <v>6909307</v>
      </c>
      <c r="H7" s="11">
        <v>7898654</v>
      </c>
      <c r="I7" s="11">
        <v>6514096</v>
      </c>
      <c r="J7" s="11">
        <v>5176224</v>
      </c>
      <c r="K7" s="11">
        <v>9640726</v>
      </c>
      <c r="L7" s="11">
        <v>3425843</v>
      </c>
      <c r="M7" s="11">
        <v>1714643</v>
      </c>
      <c r="O7" s="10"/>
    </row>
    <row r="8" spans="2:15" ht="21.75" customHeight="1" x14ac:dyDescent="0.15">
      <c r="B8" s="38" t="s">
        <v>3</v>
      </c>
      <c r="C8" s="38"/>
      <c r="D8" s="12">
        <v>0.93200000000000005</v>
      </c>
      <c r="E8" s="12">
        <v>0.94099999999999995</v>
      </c>
      <c r="F8" s="12">
        <v>0.94799999999999995</v>
      </c>
      <c r="G8" s="12">
        <v>0.95</v>
      </c>
      <c r="H8" s="12">
        <v>0.95</v>
      </c>
      <c r="I8" s="12">
        <v>0.94299999999999995</v>
      </c>
      <c r="J8" s="12">
        <v>0.94099999999999995</v>
      </c>
      <c r="K8" s="12">
        <v>0.92500000000000004</v>
      </c>
      <c r="L8" s="12">
        <v>0.91400000000000003</v>
      </c>
      <c r="M8" s="12">
        <v>0.90300000000000002</v>
      </c>
      <c r="O8" s="10"/>
    </row>
    <row r="9" spans="2:15" ht="21.75" customHeight="1" x14ac:dyDescent="0.15">
      <c r="B9" s="38" t="s">
        <v>42</v>
      </c>
      <c r="C9" s="38"/>
      <c r="D9" s="12">
        <v>0.94299999999999995</v>
      </c>
      <c r="E9" s="12">
        <v>0.94599999999999995</v>
      </c>
      <c r="F9" s="12">
        <v>0.95599999999999996</v>
      </c>
      <c r="G9" s="12">
        <v>0.94799999999999995</v>
      </c>
      <c r="H9" s="12">
        <v>0.94499999999999995</v>
      </c>
      <c r="I9" s="12">
        <v>0.93600000000000005</v>
      </c>
      <c r="J9" s="12">
        <v>0.94299999999999995</v>
      </c>
      <c r="K9" s="12">
        <v>0.89600000000000002</v>
      </c>
      <c r="L9" s="12">
        <v>0.90300000000000002</v>
      </c>
      <c r="M9" s="12">
        <v>0.90900000000000003</v>
      </c>
      <c r="O9" s="10"/>
    </row>
    <row r="10" spans="2:15" ht="21.75" customHeight="1" x14ac:dyDescent="0.15">
      <c r="B10" s="38" t="s">
        <v>4</v>
      </c>
      <c r="C10" s="38"/>
      <c r="D10" s="4">
        <v>1.8152436082508743</v>
      </c>
      <c r="E10" s="4">
        <v>3.7615198761348974</v>
      </c>
      <c r="F10" s="4">
        <v>1.8275416973668028</v>
      </c>
      <c r="G10" s="4">
        <v>3.2913690289597537</v>
      </c>
      <c r="H10" s="4">
        <v>3.4610048990338003</v>
      </c>
      <c r="I10" s="4">
        <v>1.4907937106247773</v>
      </c>
      <c r="J10" s="4">
        <v>5.5800430520390938</v>
      </c>
      <c r="K10" s="4">
        <v>6.5241144555072204</v>
      </c>
      <c r="L10" s="4">
        <v>5.3137771568545356</v>
      </c>
      <c r="M10" s="4">
        <v>5.6985810256830245</v>
      </c>
      <c r="O10" s="10"/>
    </row>
    <row r="11" spans="2:15" ht="21.75" customHeight="1" x14ac:dyDescent="0.15">
      <c r="B11" s="38" t="s">
        <v>102</v>
      </c>
      <c r="C11" s="38"/>
      <c r="D11" s="4">
        <v>9.7207846438019629</v>
      </c>
      <c r="E11" s="4">
        <v>9.0276019159549339</v>
      </c>
      <c r="F11" s="4">
        <v>9.2635714334919825</v>
      </c>
      <c r="G11" s="4">
        <v>9.3131544605042098</v>
      </c>
      <c r="H11" s="4">
        <v>10.477819769803775</v>
      </c>
      <c r="I11" s="4">
        <v>8.6321285804790406</v>
      </c>
      <c r="J11" s="4">
        <v>8.7156451752286497</v>
      </c>
      <c r="K11" s="4">
        <v>8.7264600143203506</v>
      </c>
      <c r="L11" s="4">
        <v>8.6420465459795253</v>
      </c>
      <c r="M11" s="4">
        <v>8.454863879901529</v>
      </c>
      <c r="O11" s="10"/>
    </row>
    <row r="12" spans="2:15" ht="21.75" customHeight="1" x14ac:dyDescent="0.15">
      <c r="B12" s="38" t="s">
        <v>47</v>
      </c>
      <c r="C12" s="38"/>
      <c r="D12" s="4">
        <v>87.127712033088329</v>
      </c>
      <c r="E12" s="4">
        <v>83.997080344944578</v>
      </c>
      <c r="F12" s="4">
        <v>88.761104715605015</v>
      </c>
      <c r="G12" s="4">
        <v>88.413545353162547</v>
      </c>
      <c r="H12" s="4">
        <v>88.073374568506722</v>
      </c>
      <c r="I12" s="4">
        <v>87.325647491560105</v>
      </c>
      <c r="J12" s="4">
        <v>85.659200707640977</v>
      </c>
      <c r="K12" s="4">
        <v>85.665163637546399</v>
      </c>
      <c r="L12" s="4">
        <v>86.661734684180288</v>
      </c>
      <c r="M12" s="4">
        <v>87.539464270158462</v>
      </c>
      <c r="O12" s="10"/>
    </row>
    <row r="13" spans="2:15" ht="21.75" customHeight="1" x14ac:dyDescent="0.15">
      <c r="B13" s="38" t="s">
        <v>48</v>
      </c>
      <c r="C13" s="38"/>
      <c r="D13" s="11">
        <v>129549265</v>
      </c>
      <c r="E13" s="11">
        <v>129559580</v>
      </c>
      <c r="F13" s="11">
        <v>130148265</v>
      </c>
      <c r="G13" s="11">
        <v>128967944</v>
      </c>
      <c r="H13" s="11">
        <v>127786740</v>
      </c>
      <c r="I13" s="11">
        <v>134392286</v>
      </c>
      <c r="J13" s="11">
        <v>136315232</v>
      </c>
      <c r="K13" s="11">
        <v>140184826</v>
      </c>
      <c r="L13" s="11">
        <v>137670763</v>
      </c>
      <c r="M13" s="11">
        <v>133642278</v>
      </c>
      <c r="O13" s="10"/>
    </row>
    <row r="14" spans="2:15" ht="21.75" customHeight="1" x14ac:dyDescent="0.15">
      <c r="B14" s="36" t="s">
        <v>49</v>
      </c>
      <c r="C14" s="37"/>
      <c r="D14" s="11">
        <v>124564775</v>
      </c>
      <c r="E14" s="11">
        <v>121575672</v>
      </c>
      <c r="F14" s="11">
        <v>135368620</v>
      </c>
      <c r="G14" s="11">
        <v>118393534</v>
      </c>
      <c r="H14" s="11">
        <v>149862585</v>
      </c>
      <c r="I14" s="11">
        <v>142855455</v>
      </c>
      <c r="J14" s="11">
        <v>147062011</v>
      </c>
      <c r="K14" s="11">
        <v>143250425</v>
      </c>
      <c r="L14" s="11">
        <v>164214164</v>
      </c>
      <c r="M14" s="11">
        <v>151118259</v>
      </c>
      <c r="O14" s="10"/>
    </row>
    <row r="15" spans="2:15" ht="21.75" customHeight="1" x14ac:dyDescent="0.15">
      <c r="B15" s="38" t="s">
        <v>50</v>
      </c>
      <c r="C15" s="38"/>
      <c r="D15" s="11">
        <v>20195688</v>
      </c>
      <c r="E15" s="11">
        <v>21684014</v>
      </c>
      <c r="F15" s="11">
        <v>23763202</v>
      </c>
      <c r="G15" s="11">
        <v>23871468</v>
      </c>
      <c r="H15" s="11">
        <v>22325948</v>
      </c>
      <c r="I15" s="11">
        <v>23256120</v>
      </c>
      <c r="J15" s="11">
        <v>24402121</v>
      </c>
      <c r="K15" s="11">
        <v>29179148</v>
      </c>
      <c r="L15" s="11">
        <v>35737045</v>
      </c>
      <c r="M15" s="11">
        <v>42218208</v>
      </c>
      <c r="O15" s="10"/>
    </row>
    <row r="16" spans="2:15" ht="21.75" customHeight="1" x14ac:dyDescent="0.15">
      <c r="B16" s="39" t="s">
        <v>51</v>
      </c>
      <c r="C16" s="43"/>
      <c r="D16" s="11">
        <v>10329887</v>
      </c>
      <c r="E16" s="11">
        <v>10337229</v>
      </c>
      <c r="F16" s="11">
        <v>12438438</v>
      </c>
      <c r="G16" s="11">
        <v>11439609</v>
      </c>
      <c r="H16" s="11">
        <v>10440592</v>
      </c>
      <c r="I16" s="11">
        <v>10658812</v>
      </c>
      <c r="J16" s="11">
        <v>10910535</v>
      </c>
      <c r="K16" s="11">
        <v>14869487</v>
      </c>
      <c r="L16" s="11">
        <v>19733968</v>
      </c>
      <c r="M16" s="11">
        <v>24723370</v>
      </c>
      <c r="O16" s="10"/>
    </row>
    <row r="17" spans="1:19" ht="21.75" customHeight="1" x14ac:dyDescent="0.15">
      <c r="B17" s="38" t="s">
        <v>52</v>
      </c>
      <c r="C17" s="38"/>
      <c r="D17" s="4">
        <v>9.9102123024783388</v>
      </c>
      <c r="E17" s="4">
        <v>9.5859481440719119</v>
      </c>
      <c r="F17" s="4">
        <v>11.499983353440339</v>
      </c>
      <c r="G17" s="4">
        <v>10.660060917993821</v>
      </c>
      <c r="H17" s="4">
        <v>9.6578261558509002</v>
      </c>
      <c r="I17" s="4">
        <v>9.8395645428014955</v>
      </c>
      <c r="J17" s="4">
        <v>9.8967342296855527</v>
      </c>
      <c r="K17" s="4">
        <v>12.903566007436284</v>
      </c>
      <c r="L17" s="4">
        <v>17.410942123451793</v>
      </c>
      <c r="M17" s="4">
        <f>M16/M6*100</f>
        <v>21.280220712601722</v>
      </c>
      <c r="O17" s="10"/>
    </row>
    <row r="18" spans="1:19" ht="21.75" customHeight="1" x14ac:dyDescent="0.15">
      <c r="B18" s="46" t="s">
        <v>57</v>
      </c>
      <c r="C18" s="47"/>
      <c r="D18" s="12">
        <v>12.5825889170005</v>
      </c>
      <c r="E18" s="12">
        <v>11.581585033103188</v>
      </c>
      <c r="F18" s="12">
        <v>11.173447290478784</v>
      </c>
      <c r="G18" s="12">
        <v>10.362223136004873</v>
      </c>
      <c r="H18" s="12">
        <v>12.436171803320512</v>
      </c>
      <c r="I18" s="12">
        <v>11.921495976112954</v>
      </c>
      <c r="J18" s="12">
        <v>11.612811976467128</v>
      </c>
      <c r="K18" s="12">
        <v>9.7136232696033478</v>
      </c>
      <c r="L18" s="12">
        <v>8.4473947692093745</v>
      </c>
      <c r="M18" s="12">
        <f>(M13+M14)/M15</f>
        <v>6.7449697770213266</v>
      </c>
      <c r="O18" s="10"/>
    </row>
    <row r="19" spans="1:19" ht="21.75" customHeight="1" x14ac:dyDescent="0.15">
      <c r="B19" s="41" t="s">
        <v>54</v>
      </c>
      <c r="C19" s="42"/>
      <c r="D19" s="19">
        <v>11.25</v>
      </c>
      <c r="E19" s="19">
        <v>11.25</v>
      </c>
      <c r="F19" s="19">
        <v>11.25</v>
      </c>
      <c r="G19" s="19">
        <v>11.25</v>
      </c>
      <c r="H19" s="19">
        <v>11.25</v>
      </c>
      <c r="I19" s="19">
        <v>11.25</v>
      </c>
      <c r="J19" s="19">
        <v>11.25</v>
      </c>
      <c r="K19" s="19">
        <v>11.25</v>
      </c>
      <c r="L19" s="19">
        <v>11.25</v>
      </c>
      <c r="M19" s="19">
        <v>11.25</v>
      </c>
      <c r="O19" s="10"/>
    </row>
    <row r="20" spans="1:19" ht="21.75" customHeight="1" x14ac:dyDescent="0.15">
      <c r="B20" s="41" t="s">
        <v>55</v>
      </c>
      <c r="C20" s="42"/>
      <c r="D20" s="19">
        <v>16.25</v>
      </c>
      <c r="E20" s="19">
        <v>16.25</v>
      </c>
      <c r="F20" s="19">
        <v>16.25</v>
      </c>
      <c r="G20" s="19">
        <v>16.25</v>
      </c>
      <c r="H20" s="19">
        <v>16.25</v>
      </c>
      <c r="I20" s="19">
        <v>16.25</v>
      </c>
      <c r="J20" s="19">
        <v>16.25</v>
      </c>
      <c r="K20" s="19">
        <v>16.25</v>
      </c>
      <c r="L20" s="19">
        <v>16.25</v>
      </c>
      <c r="M20" s="19">
        <v>16.25</v>
      </c>
      <c r="O20" s="10"/>
    </row>
    <row r="21" spans="1:19" ht="21.75" customHeight="1" x14ac:dyDescent="0.15">
      <c r="B21" s="39" t="s">
        <v>53</v>
      </c>
      <c r="C21" s="40"/>
      <c r="D21" s="13" t="s">
        <v>271</v>
      </c>
      <c r="E21" s="13" t="s">
        <v>272</v>
      </c>
      <c r="F21" s="13" t="s">
        <v>273</v>
      </c>
      <c r="G21" s="13" t="s">
        <v>272</v>
      </c>
      <c r="H21" s="13" t="s">
        <v>273</v>
      </c>
      <c r="I21" s="13" t="s">
        <v>274</v>
      </c>
      <c r="J21" s="13" t="s">
        <v>275</v>
      </c>
      <c r="K21" s="13" t="s">
        <v>273</v>
      </c>
      <c r="L21" s="13" t="s">
        <v>276</v>
      </c>
      <c r="M21" s="13" t="str">
        <f>IF(ISERROR(FIXED(R21,1)),R21,FIXED(R21,1))&amp;"("&amp;FIXED(S21,1)&amp;")"</f>
        <v>0.0(25.0)</v>
      </c>
      <c r="O21" s="10"/>
      <c r="R21" s="32">
        <v>0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148</v>
      </c>
      <c r="E22" s="13" t="s">
        <v>63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63382.580363046865</v>
      </c>
      <c r="E23" s="14">
        <v>63447.658561287855</v>
      </c>
      <c r="F23" s="14">
        <v>63581.489201531171</v>
      </c>
      <c r="G23" s="14">
        <v>64114.452269087218</v>
      </c>
      <c r="H23" s="14">
        <v>65024.791096255736</v>
      </c>
      <c r="I23" s="14">
        <v>65314.604963732047</v>
      </c>
      <c r="J23" s="14">
        <v>65812.949870778961</v>
      </c>
      <c r="K23" s="14">
        <v>64884.752865112736</v>
      </c>
      <c r="L23" s="14">
        <v>66559.976518513911</v>
      </c>
      <c r="M23" s="14">
        <f>R23*1000/M25</f>
        <v>67383.638432508407</v>
      </c>
      <c r="O23" s="10"/>
      <c r="R23" s="33">
        <v>37781467</v>
      </c>
    </row>
    <row r="24" spans="1:19" ht="21.75" customHeight="1" thickBot="1" x14ac:dyDescent="0.2">
      <c r="A24" s="6"/>
      <c r="B24" s="48" t="s">
        <v>46</v>
      </c>
      <c r="C24" s="49"/>
      <c r="D24" s="15">
        <v>230280.32856238846</v>
      </c>
      <c r="E24" s="15">
        <v>230207.41122433569</v>
      </c>
      <c r="F24" s="15">
        <v>231075.63011782084</v>
      </c>
      <c r="G24" s="15">
        <v>229000.32316603276</v>
      </c>
      <c r="H24" s="15">
        <v>227192.58258365039</v>
      </c>
      <c r="I24" s="15">
        <v>238928.1147774143</v>
      </c>
      <c r="J24" s="15">
        <v>242628.04986579521</v>
      </c>
      <c r="K24" s="15">
        <v>249546.64820082669</v>
      </c>
      <c r="L24" s="15">
        <v>244902.58385292051</v>
      </c>
      <c r="M24" s="15">
        <f>M13*1000/M25</f>
        <v>238352.38954720239</v>
      </c>
      <c r="O24" s="10"/>
    </row>
    <row r="25" spans="1:19" ht="21.75" customHeight="1" thickBot="1" x14ac:dyDescent="0.2">
      <c r="A25" s="6"/>
      <c r="B25" s="44" t="s">
        <v>130</v>
      </c>
      <c r="C25" s="45"/>
      <c r="D25" s="21">
        <v>562572</v>
      </c>
      <c r="E25" s="21">
        <v>562795</v>
      </c>
      <c r="F25" s="21">
        <v>563228</v>
      </c>
      <c r="G25" s="21">
        <v>563178</v>
      </c>
      <c r="H25" s="21">
        <v>562460</v>
      </c>
      <c r="I25" s="21">
        <v>562480</v>
      </c>
      <c r="J25" s="21">
        <v>561828</v>
      </c>
      <c r="K25" s="21">
        <v>561758</v>
      </c>
      <c r="L25" s="21">
        <v>562145</v>
      </c>
      <c r="M25" s="21">
        <v>560692</v>
      </c>
      <c r="O25" s="10"/>
    </row>
    <row r="26" spans="1:19" ht="15" customHeight="1" x14ac:dyDescent="0.15">
      <c r="B26" s="6" t="s">
        <v>146</v>
      </c>
      <c r="O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</sheetData>
  <mergeCells count="23"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  <mergeCell ref="B25:C25"/>
    <mergeCell ref="B18:C18"/>
    <mergeCell ref="B22:C22"/>
    <mergeCell ref="B23:C23"/>
    <mergeCell ref="B24:C24"/>
    <mergeCell ref="B14:C14"/>
    <mergeCell ref="B15:C15"/>
    <mergeCell ref="B21:C21"/>
    <mergeCell ref="B19:C19"/>
    <mergeCell ref="B20:C20"/>
    <mergeCell ref="B16:C16"/>
    <mergeCell ref="B17:C17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7" width="9" style="31"/>
    <col min="18" max="18" width="10.125" style="31" bestFit="1" customWidth="1"/>
    <col min="19" max="19" width="9.125" style="31" bestFit="1" customWidth="1"/>
    <col min="20" max="16384" width="9" style="31"/>
  </cols>
  <sheetData>
    <row r="1" spans="2:16" ht="20.100000000000001" customHeight="1" x14ac:dyDescent="0.15">
      <c r="B1" s="6" t="s">
        <v>13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15825319</v>
      </c>
      <c r="E4" s="20">
        <v>16261131</v>
      </c>
      <c r="F4" s="20">
        <v>16261566</v>
      </c>
      <c r="G4" s="20">
        <v>16408050</v>
      </c>
      <c r="H4" s="20">
        <v>16738839</v>
      </c>
      <c r="I4" s="20">
        <v>16824453</v>
      </c>
      <c r="J4" s="20">
        <v>17552674</v>
      </c>
      <c r="K4" s="20">
        <v>18270848</v>
      </c>
      <c r="L4" s="20">
        <v>18495766</v>
      </c>
      <c r="M4" s="20">
        <v>18852208</v>
      </c>
      <c r="O4" s="10"/>
      <c r="P4" s="10"/>
    </row>
    <row r="5" spans="2:16" ht="21.75" customHeight="1" x14ac:dyDescent="0.15">
      <c r="B5" s="38" t="s">
        <v>0</v>
      </c>
      <c r="C5" s="38"/>
      <c r="D5" s="11">
        <v>15774883</v>
      </c>
      <c r="E5" s="11">
        <v>16775131</v>
      </c>
      <c r="F5" s="11">
        <v>17419058</v>
      </c>
      <c r="G5" s="11">
        <v>17317335</v>
      </c>
      <c r="H5" s="11">
        <v>17060210</v>
      </c>
      <c r="I5" s="11">
        <v>17334304</v>
      </c>
      <c r="J5" s="11">
        <v>17982950</v>
      </c>
      <c r="K5" s="11">
        <v>17757955</v>
      </c>
      <c r="L5" s="11">
        <v>18711384</v>
      </c>
      <c r="M5" s="11">
        <v>19637836</v>
      </c>
      <c r="O5" s="10"/>
      <c r="P5" s="10"/>
    </row>
    <row r="6" spans="2:16" ht="21.75" customHeight="1" x14ac:dyDescent="0.15">
      <c r="B6" s="38" t="s">
        <v>43</v>
      </c>
      <c r="C6" s="38"/>
      <c r="D6" s="11">
        <v>20884433</v>
      </c>
      <c r="E6" s="11">
        <v>21721553</v>
      </c>
      <c r="F6" s="11">
        <v>22589941</v>
      </c>
      <c r="G6" s="11">
        <v>22424521</v>
      </c>
      <c r="H6" s="11">
        <v>22139864</v>
      </c>
      <c r="I6" s="11">
        <v>22523957</v>
      </c>
      <c r="J6" s="11">
        <v>23232461</v>
      </c>
      <c r="K6" s="11">
        <v>23914781</v>
      </c>
      <c r="L6" s="11">
        <v>24192213</v>
      </c>
      <c r="M6" s="11">
        <v>25366952</v>
      </c>
      <c r="O6" s="10"/>
      <c r="P6" s="10"/>
    </row>
    <row r="7" spans="2:16" ht="21.75" customHeight="1" x14ac:dyDescent="0.15">
      <c r="B7" s="41" t="s">
        <v>162</v>
      </c>
      <c r="C7" s="42"/>
      <c r="D7" s="11">
        <v>190392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538781</v>
      </c>
      <c r="L7" s="11">
        <v>0</v>
      </c>
      <c r="M7" s="11">
        <v>0</v>
      </c>
      <c r="O7" s="10"/>
      <c r="P7" s="10"/>
    </row>
    <row r="8" spans="2:16" ht="21.75" customHeight="1" x14ac:dyDescent="0.15">
      <c r="B8" s="38" t="s">
        <v>3</v>
      </c>
      <c r="C8" s="38"/>
      <c r="D8" s="12">
        <v>0.99099999999999999</v>
      </c>
      <c r="E8" s="12">
        <v>1.0049999999999999</v>
      </c>
      <c r="F8" s="12">
        <v>1.0329999999999999</v>
      </c>
      <c r="G8" s="12">
        <v>1.0529999999999999</v>
      </c>
      <c r="H8" s="12">
        <v>1.048</v>
      </c>
      <c r="I8" s="12">
        <v>1.0349999999999999</v>
      </c>
      <c r="J8" s="12">
        <v>1.0249999999999999</v>
      </c>
      <c r="K8" s="12">
        <v>1.0089999999999999</v>
      </c>
      <c r="L8" s="12">
        <v>1.0029999999999999</v>
      </c>
      <c r="M8" s="12">
        <v>1.0089999999999999</v>
      </c>
      <c r="O8" s="10"/>
      <c r="P8" s="10"/>
    </row>
    <row r="9" spans="2:16" ht="21.75" customHeight="1" x14ac:dyDescent="0.15">
      <c r="B9" s="38" t="s">
        <v>42</v>
      </c>
      <c r="C9" s="38"/>
      <c r="D9" s="12">
        <v>0.997</v>
      </c>
      <c r="E9" s="12">
        <v>1.032</v>
      </c>
      <c r="F9" s="12">
        <v>1.071</v>
      </c>
      <c r="G9" s="12">
        <v>1.0549999999999999</v>
      </c>
      <c r="H9" s="12">
        <v>1.0189999999999999</v>
      </c>
      <c r="I9" s="12">
        <v>1.03</v>
      </c>
      <c r="J9" s="12">
        <v>1.0249999999999999</v>
      </c>
      <c r="K9" s="12">
        <v>0.97199999999999998</v>
      </c>
      <c r="L9" s="12">
        <v>1.012</v>
      </c>
      <c r="M9" s="12">
        <v>1.042</v>
      </c>
      <c r="O9" s="10"/>
      <c r="P9" s="10"/>
    </row>
    <row r="10" spans="2:16" ht="21.75" customHeight="1" x14ac:dyDescent="0.15">
      <c r="B10" s="38" t="s">
        <v>4</v>
      </c>
      <c r="C10" s="38"/>
      <c r="D10" s="4">
        <v>7.2835350617371324</v>
      </c>
      <c r="E10" s="4">
        <v>7.0989491405149527</v>
      </c>
      <c r="F10" s="4">
        <v>8.84766808377233</v>
      </c>
      <c r="G10" s="4">
        <v>10.993175729372325</v>
      </c>
      <c r="H10" s="4">
        <v>8.1956420328507882</v>
      </c>
      <c r="I10" s="4">
        <v>9.8789346827469071</v>
      </c>
      <c r="J10" s="4">
        <v>7.8454581286072109</v>
      </c>
      <c r="K10" s="4">
        <v>7.7557390134578297</v>
      </c>
      <c r="L10" s="4">
        <v>10.386048601671952</v>
      </c>
      <c r="M10" s="4">
        <v>7.7503990231069144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11.140011705802257</v>
      </c>
      <c r="E11" s="4">
        <v>9.9920774441861191</v>
      </c>
      <c r="F11" s="4">
        <v>9.5650896162810231</v>
      </c>
      <c r="G11" s="4">
        <v>9.4377422092383636</v>
      </c>
      <c r="H11" s="4">
        <v>8.7760299310355716</v>
      </c>
      <c r="I11" s="4">
        <v>8.3818871974522953</v>
      </c>
      <c r="J11" s="4">
        <v>7.9282793709537769</v>
      </c>
      <c r="K11" s="4">
        <v>7.41616199478959</v>
      </c>
      <c r="L11" s="4">
        <v>6.8729013271329675</v>
      </c>
      <c r="M11" s="4">
        <v>6.3809062765557281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94.540228878594434</v>
      </c>
      <c r="E12" s="4">
        <v>90.751407247622907</v>
      </c>
      <c r="F12" s="4">
        <v>92.689980176469547</v>
      </c>
      <c r="G12" s="4">
        <v>94.287036530106533</v>
      </c>
      <c r="H12" s="4">
        <v>96.367937138560023</v>
      </c>
      <c r="I12" s="4">
        <v>95.580461034314339</v>
      </c>
      <c r="J12" s="4">
        <v>94.818091610746336</v>
      </c>
      <c r="K12" s="4">
        <v>92.213768686529093</v>
      </c>
      <c r="L12" s="4">
        <v>93.974770329366379</v>
      </c>
      <c r="M12" s="4">
        <v>93.884831642515749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28185938</v>
      </c>
      <c r="E13" s="11">
        <v>26144778</v>
      </c>
      <c r="F13" s="11">
        <v>24201316</v>
      </c>
      <c r="G13" s="11">
        <v>21914646</v>
      </c>
      <c r="H13" s="11">
        <v>21510530</v>
      </c>
      <c r="I13" s="11">
        <v>20635629</v>
      </c>
      <c r="J13" s="11">
        <v>19282635</v>
      </c>
      <c r="K13" s="11">
        <v>17986019</v>
      </c>
      <c r="L13" s="11">
        <v>16867012</v>
      </c>
      <c r="M13" s="11">
        <v>15564127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4632765</v>
      </c>
      <c r="E14" s="11">
        <v>5747765</v>
      </c>
      <c r="F14" s="11">
        <v>4534596</v>
      </c>
      <c r="G14" s="11">
        <v>4181243</v>
      </c>
      <c r="H14" s="11">
        <v>3396466</v>
      </c>
      <c r="I14" s="11">
        <v>5948169</v>
      </c>
      <c r="J14" s="11">
        <v>6425040</v>
      </c>
      <c r="K14" s="11">
        <v>11131315</v>
      </c>
      <c r="L14" s="11">
        <v>12152329</v>
      </c>
      <c r="M14" s="11">
        <v>10060728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4441908</v>
      </c>
      <c r="E15" s="11">
        <v>5564762</v>
      </c>
      <c r="F15" s="11">
        <v>6478111</v>
      </c>
      <c r="G15" s="11">
        <v>7314415</v>
      </c>
      <c r="H15" s="11">
        <v>8308176</v>
      </c>
      <c r="I15" s="11">
        <v>8457153</v>
      </c>
      <c r="J15" s="11">
        <v>9875972</v>
      </c>
      <c r="K15" s="11">
        <v>12654162</v>
      </c>
      <c r="L15" s="11">
        <v>12620656</v>
      </c>
      <c r="M15" s="11">
        <v>14178521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1237206</v>
      </c>
      <c r="E16" s="11">
        <v>1887513</v>
      </c>
      <c r="F16" s="11">
        <v>2107629</v>
      </c>
      <c r="G16" s="11">
        <v>2607714</v>
      </c>
      <c r="H16" s="11">
        <v>3033872</v>
      </c>
      <c r="I16" s="11">
        <v>3613987</v>
      </c>
      <c r="J16" s="11">
        <v>5084139</v>
      </c>
      <c r="K16" s="11">
        <v>7164196</v>
      </c>
      <c r="L16" s="11">
        <v>6694277</v>
      </c>
      <c r="M16" s="11">
        <v>7304864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5.9240583644286628</v>
      </c>
      <c r="E17" s="4">
        <v>8.6895858689293526</v>
      </c>
      <c r="F17" s="4">
        <v>9.32994468644252</v>
      </c>
      <c r="G17" s="4">
        <v>11.62885039997064</v>
      </c>
      <c r="H17" s="4">
        <v>13.703209739680425</v>
      </c>
      <c r="I17" s="4">
        <v>16.045080355996063</v>
      </c>
      <c r="J17" s="4">
        <v>21.883772881400727</v>
      </c>
      <c r="K17" s="4">
        <v>29.957188401599833</v>
      </c>
      <c r="L17" s="4">
        <v>27.671205606531323</v>
      </c>
      <c r="M17" s="4">
        <f>M16/M6*100</f>
        <v>28.796774638119711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7.3884247490042565</v>
      </c>
      <c r="E18" s="12">
        <v>5.7311602904131389</v>
      </c>
      <c r="F18" s="12">
        <v>4.4358474252756706</v>
      </c>
      <c r="G18" s="12">
        <v>3.5677342617283814</v>
      </c>
      <c r="H18" s="12">
        <v>2.9978897895278096</v>
      </c>
      <c r="I18" s="12">
        <v>3.143350723346261</v>
      </c>
      <c r="J18" s="12">
        <v>2.6030526412995094</v>
      </c>
      <c r="K18" s="12">
        <v>2.3010084745240342</v>
      </c>
      <c r="L18" s="12">
        <v>2.2993528228643583</v>
      </c>
      <c r="M18" s="12">
        <f>(M13+M14)/M15</f>
        <v>1.807300987176307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12.41</v>
      </c>
      <c r="E19" s="19">
        <v>12.33</v>
      </c>
      <c r="F19" s="19">
        <v>12.26</v>
      </c>
      <c r="G19" s="19">
        <v>12.27</v>
      </c>
      <c r="H19" s="19">
        <v>12.3</v>
      </c>
      <c r="I19" s="19">
        <v>12.27</v>
      </c>
      <c r="J19" s="19">
        <v>12.21</v>
      </c>
      <c r="K19" s="19">
        <v>12.16</v>
      </c>
      <c r="L19" s="19">
        <v>12.14</v>
      </c>
      <c r="M19" s="19">
        <v>12.06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17.41</v>
      </c>
      <c r="E20" s="19">
        <v>17.329999999999998</v>
      </c>
      <c r="F20" s="19">
        <v>17.260000000000002</v>
      </c>
      <c r="G20" s="19">
        <v>17.27</v>
      </c>
      <c r="H20" s="19">
        <v>17.3</v>
      </c>
      <c r="I20" s="19">
        <v>17.27</v>
      </c>
      <c r="J20" s="19">
        <v>17.21</v>
      </c>
      <c r="K20" s="19">
        <v>17.16</v>
      </c>
      <c r="L20" s="19">
        <v>17.14</v>
      </c>
      <c r="M20" s="19">
        <v>17.059999999999999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119</v>
      </c>
      <c r="E21" s="13" t="s">
        <v>110</v>
      </c>
      <c r="F21" s="13" t="s">
        <v>72</v>
      </c>
      <c r="G21" s="13" t="s">
        <v>61</v>
      </c>
      <c r="H21" s="13" t="s">
        <v>95</v>
      </c>
      <c r="I21" s="13" t="s">
        <v>118</v>
      </c>
      <c r="J21" s="13" t="s">
        <v>82</v>
      </c>
      <c r="K21" s="13" t="s">
        <v>66</v>
      </c>
      <c r="L21" s="13" t="s">
        <v>91</v>
      </c>
      <c r="M21" s="13" t="str">
        <f>IF(ISERROR(FIXED(R21,1)),R21,FIXED(R21,1))&amp;"("&amp;FIXED(S21,1)&amp;")"</f>
        <v>1.7(25.0)</v>
      </c>
      <c r="O21" s="10"/>
      <c r="P21" s="10"/>
      <c r="R21" s="32">
        <v>1.7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133</v>
      </c>
      <c r="E22" s="13" t="s">
        <v>165</v>
      </c>
      <c r="F22" s="13" t="s">
        <v>183</v>
      </c>
      <c r="G22" s="13" t="s">
        <v>199</v>
      </c>
      <c r="H22" s="13" t="s">
        <v>213</v>
      </c>
      <c r="I22" s="13" t="s">
        <v>202</v>
      </c>
      <c r="J22" s="13" t="s">
        <v>244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88780.604120006479</v>
      </c>
      <c r="E23" s="14">
        <v>88441.734899727075</v>
      </c>
      <c r="F23" s="14">
        <v>90100.511901071557</v>
      </c>
      <c r="G23" s="14">
        <v>89580.461968270858</v>
      </c>
      <c r="H23" s="14">
        <v>89081.206821307118</v>
      </c>
      <c r="I23" s="14">
        <v>90765.849590371698</v>
      </c>
      <c r="J23" s="14">
        <v>89526.100720354036</v>
      </c>
      <c r="K23" s="14">
        <v>89689.34415047706</v>
      </c>
      <c r="L23" s="14">
        <v>93534.635608708195</v>
      </c>
      <c r="M23" s="14">
        <f>R23*1000/M25</f>
        <v>97589.099138138568</v>
      </c>
      <c r="O23" s="10"/>
      <c r="P23" s="10"/>
      <c r="R23" s="33">
        <v>12160968</v>
      </c>
    </row>
    <row r="24" spans="1:19" ht="21.75" customHeight="1" thickBot="1" x14ac:dyDescent="0.2">
      <c r="A24" s="6"/>
      <c r="B24" s="48" t="s">
        <v>46</v>
      </c>
      <c r="C24" s="49"/>
      <c r="D24" s="15">
        <v>240029.44808263858</v>
      </c>
      <c r="E24" s="15">
        <v>221607.23185678685</v>
      </c>
      <c r="F24" s="15">
        <v>202760.7134778274</v>
      </c>
      <c r="G24" s="15">
        <v>182215.10293677455</v>
      </c>
      <c r="H24" s="15">
        <v>177124.49461887471</v>
      </c>
      <c r="I24" s="15">
        <v>168721.31375402678</v>
      </c>
      <c r="J24" s="15">
        <v>155721.12123267757</v>
      </c>
      <c r="K24" s="15">
        <v>144330.38028519382</v>
      </c>
      <c r="L24" s="15">
        <v>135200.00641251722</v>
      </c>
      <c r="M24" s="15">
        <f>M13*1000/M25</f>
        <v>124898.70319546761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117427</v>
      </c>
      <c r="E25" s="21">
        <v>117978</v>
      </c>
      <c r="F25" s="21">
        <v>119359</v>
      </c>
      <c r="G25" s="21">
        <v>120268</v>
      </c>
      <c r="H25" s="21">
        <v>121443</v>
      </c>
      <c r="I25" s="21">
        <v>122306</v>
      </c>
      <c r="J25" s="21">
        <v>123828</v>
      </c>
      <c r="K25" s="21">
        <v>124617</v>
      </c>
      <c r="L25" s="21">
        <v>124756</v>
      </c>
      <c r="M25" s="21">
        <v>124614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25:C25"/>
    <mergeCell ref="B18:C18"/>
    <mergeCell ref="B22:C22"/>
    <mergeCell ref="B23:C23"/>
    <mergeCell ref="B21:C21"/>
    <mergeCell ref="B19:C19"/>
    <mergeCell ref="B20:C20"/>
    <mergeCell ref="B24:C24"/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7" width="9" style="31"/>
    <col min="18" max="18" width="10.125" style="31" bestFit="1" customWidth="1"/>
    <col min="19" max="19" width="9.125" style="31" bestFit="1" customWidth="1"/>
    <col min="20" max="16384" width="9" style="31"/>
  </cols>
  <sheetData>
    <row r="1" spans="2:16" ht="20.100000000000001" customHeight="1" x14ac:dyDescent="0.15">
      <c r="B1" s="6" t="s">
        <v>14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25298747</v>
      </c>
      <c r="E4" s="20">
        <v>26111483</v>
      </c>
      <c r="F4" s="20">
        <v>26398603</v>
      </c>
      <c r="G4" s="20">
        <v>26046231</v>
      </c>
      <c r="H4" s="20">
        <v>26290421</v>
      </c>
      <c r="I4" s="20">
        <v>26604831</v>
      </c>
      <c r="J4" s="20">
        <v>27928907</v>
      </c>
      <c r="K4" s="20">
        <v>28088775</v>
      </c>
      <c r="L4" s="20">
        <v>29373931</v>
      </c>
      <c r="M4" s="20">
        <v>30598273</v>
      </c>
      <c r="O4" s="10"/>
      <c r="P4" s="10"/>
    </row>
    <row r="5" spans="2:16" ht="21.75" customHeight="1" x14ac:dyDescent="0.15">
      <c r="B5" s="38" t="s">
        <v>0</v>
      </c>
      <c r="C5" s="38"/>
      <c r="D5" s="11">
        <v>24556714</v>
      </c>
      <c r="E5" s="11">
        <v>25492476</v>
      </c>
      <c r="F5" s="11">
        <v>25921843</v>
      </c>
      <c r="G5" s="11">
        <v>25336408</v>
      </c>
      <c r="H5" s="11">
        <v>25576945</v>
      </c>
      <c r="I5" s="11">
        <v>25860146</v>
      </c>
      <c r="J5" s="11">
        <v>26819024</v>
      </c>
      <c r="K5" s="11">
        <v>25549637</v>
      </c>
      <c r="L5" s="11">
        <v>26704498</v>
      </c>
      <c r="M5" s="11">
        <v>28777589</v>
      </c>
      <c r="O5" s="10"/>
      <c r="P5" s="10"/>
    </row>
    <row r="6" spans="2:16" ht="21.75" customHeight="1" x14ac:dyDescent="0.15">
      <c r="B6" s="38" t="s">
        <v>43</v>
      </c>
      <c r="C6" s="38"/>
      <c r="D6" s="11">
        <v>34090776</v>
      </c>
      <c r="E6" s="11">
        <v>34333762</v>
      </c>
      <c r="F6" s="11">
        <v>34508583</v>
      </c>
      <c r="G6" s="11">
        <v>34652409</v>
      </c>
      <c r="H6" s="11">
        <v>35242174</v>
      </c>
      <c r="I6" s="11">
        <v>35278571</v>
      </c>
      <c r="J6" s="11">
        <v>36910096</v>
      </c>
      <c r="K6" s="11">
        <v>38048196</v>
      </c>
      <c r="L6" s="11">
        <v>37473101</v>
      </c>
      <c r="M6" s="11">
        <v>38845912</v>
      </c>
      <c r="O6" s="10"/>
      <c r="P6" s="10"/>
    </row>
    <row r="7" spans="2:16" ht="21.75" customHeight="1" x14ac:dyDescent="0.15">
      <c r="B7" s="41" t="s">
        <v>162</v>
      </c>
      <c r="C7" s="42"/>
      <c r="D7" s="11">
        <v>1332401</v>
      </c>
      <c r="E7" s="11">
        <v>931069</v>
      </c>
      <c r="F7" s="11">
        <v>689392</v>
      </c>
      <c r="G7" s="11">
        <v>1349428</v>
      </c>
      <c r="H7" s="11">
        <v>1421190</v>
      </c>
      <c r="I7" s="11">
        <v>1121562</v>
      </c>
      <c r="J7" s="11">
        <v>1424424</v>
      </c>
      <c r="K7" s="11">
        <v>2854480</v>
      </c>
      <c r="L7" s="11">
        <v>637878</v>
      </c>
      <c r="M7" s="11">
        <v>163872</v>
      </c>
      <c r="O7" s="10"/>
      <c r="P7" s="10"/>
    </row>
    <row r="8" spans="2:16" ht="21.75" customHeight="1" x14ac:dyDescent="0.15">
      <c r="B8" s="38" t="s">
        <v>3</v>
      </c>
      <c r="C8" s="38"/>
      <c r="D8" s="12">
        <v>0.95199999999999996</v>
      </c>
      <c r="E8" s="12">
        <v>0.96599999999999997</v>
      </c>
      <c r="F8" s="12">
        <v>0.97599999999999998</v>
      </c>
      <c r="G8" s="12">
        <v>0.97699999999999998</v>
      </c>
      <c r="H8" s="12">
        <v>0.97599999999999998</v>
      </c>
      <c r="I8" s="12">
        <v>0.97299999999999998</v>
      </c>
      <c r="J8" s="12">
        <v>0.96799999999999997</v>
      </c>
      <c r="K8" s="12">
        <v>0.94700000000000006</v>
      </c>
      <c r="L8" s="12">
        <v>0.92600000000000005</v>
      </c>
      <c r="M8" s="12">
        <v>0.92</v>
      </c>
      <c r="O8" s="10"/>
      <c r="P8" s="10"/>
    </row>
    <row r="9" spans="2:16" ht="21.75" customHeight="1" x14ac:dyDescent="0.15">
      <c r="B9" s="38" t="s">
        <v>42</v>
      </c>
      <c r="C9" s="38"/>
      <c r="D9" s="12">
        <v>0.97099999999999997</v>
      </c>
      <c r="E9" s="12">
        <v>0.97599999999999998</v>
      </c>
      <c r="F9" s="12">
        <v>0.98199999999999998</v>
      </c>
      <c r="G9" s="12">
        <v>0.97299999999999998</v>
      </c>
      <c r="H9" s="12">
        <v>0.97299999999999998</v>
      </c>
      <c r="I9" s="12">
        <v>0.97199999999999998</v>
      </c>
      <c r="J9" s="12">
        <v>0.96</v>
      </c>
      <c r="K9" s="12">
        <v>0.91</v>
      </c>
      <c r="L9" s="12">
        <v>0.90900000000000003</v>
      </c>
      <c r="M9" s="12">
        <v>0.94</v>
      </c>
      <c r="O9" s="10"/>
      <c r="P9" s="10"/>
    </row>
    <row r="10" spans="2:16" ht="21.75" customHeight="1" x14ac:dyDescent="0.15">
      <c r="B10" s="38" t="s">
        <v>4</v>
      </c>
      <c r="C10" s="38"/>
      <c r="D10" s="4">
        <v>3.6557396053407527</v>
      </c>
      <c r="E10" s="4">
        <v>3.4176214071734989</v>
      </c>
      <c r="F10" s="4">
        <v>4.7591290549368548</v>
      </c>
      <c r="G10" s="4">
        <v>4.4634674605162372</v>
      </c>
      <c r="H10" s="4">
        <v>5.6389171678228474</v>
      </c>
      <c r="I10" s="4">
        <v>6.0457805958183508</v>
      </c>
      <c r="J10" s="4">
        <v>8.5452961162712775</v>
      </c>
      <c r="K10" s="4">
        <v>16.589317401539901</v>
      </c>
      <c r="L10" s="4">
        <v>13.499742121688834</v>
      </c>
      <c r="M10" s="4">
        <v>9.5279910019875445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9.7397430132481109</v>
      </c>
      <c r="E11" s="4">
        <v>8.4365520875729505</v>
      </c>
      <c r="F11" s="4">
        <v>8.3770779445155839</v>
      </c>
      <c r="G11" s="4">
        <v>8.4243825662942058</v>
      </c>
      <c r="H11" s="4">
        <v>8.5775276850698514</v>
      </c>
      <c r="I11" s="4">
        <v>8.2364017544325385</v>
      </c>
      <c r="J11" s="4">
        <v>7.4578605690100526</v>
      </c>
      <c r="K11" s="4">
        <v>6.6411047192896904</v>
      </c>
      <c r="L11" s="4">
        <v>5.9302976738635884</v>
      </c>
      <c r="M11" s="4">
        <v>5.5900372654634429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93.929684613433679</v>
      </c>
      <c r="E12" s="4">
        <v>91.793136287785472</v>
      </c>
      <c r="F12" s="4">
        <v>94.897761627126243</v>
      </c>
      <c r="G12" s="4">
        <v>92.972446248131519</v>
      </c>
      <c r="H12" s="4">
        <v>92.701571236995903</v>
      </c>
      <c r="I12" s="4">
        <v>93.678399411729004</v>
      </c>
      <c r="J12" s="4">
        <v>90.98685150517511</v>
      </c>
      <c r="K12" s="4">
        <v>83.140128962907099</v>
      </c>
      <c r="L12" s="4">
        <v>85.157035898779895</v>
      </c>
      <c r="M12" s="4">
        <v>82.58314613859207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29508042</v>
      </c>
      <c r="E13" s="11">
        <v>29087477</v>
      </c>
      <c r="F13" s="11">
        <v>27549964</v>
      </c>
      <c r="G13" s="11">
        <v>26523298</v>
      </c>
      <c r="H13" s="11">
        <v>26449459</v>
      </c>
      <c r="I13" s="11">
        <v>25561976</v>
      </c>
      <c r="J13" s="11">
        <v>25719588</v>
      </c>
      <c r="K13" s="11">
        <v>25418943</v>
      </c>
      <c r="L13" s="11">
        <v>25384580</v>
      </c>
      <c r="M13" s="11">
        <v>25131949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1263237</v>
      </c>
      <c r="E14" s="11">
        <v>724353</v>
      </c>
      <c r="F14" s="11">
        <v>2595341</v>
      </c>
      <c r="G14" s="11">
        <v>3551569</v>
      </c>
      <c r="H14" s="11">
        <v>5033842</v>
      </c>
      <c r="I14" s="11">
        <v>13253289</v>
      </c>
      <c r="J14" s="11">
        <v>14498615</v>
      </c>
      <c r="K14" s="11">
        <v>21475936</v>
      </c>
      <c r="L14" s="11">
        <v>19919157</v>
      </c>
      <c r="M14" s="11">
        <v>17519287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9222218</v>
      </c>
      <c r="E15" s="11">
        <v>9997020</v>
      </c>
      <c r="F15" s="11">
        <v>9070341</v>
      </c>
      <c r="G15" s="11">
        <v>9904417</v>
      </c>
      <c r="H15" s="11">
        <v>10687458</v>
      </c>
      <c r="I15" s="11">
        <v>11065149</v>
      </c>
      <c r="J15" s="11">
        <v>11332986</v>
      </c>
      <c r="K15" s="11">
        <v>14559125</v>
      </c>
      <c r="L15" s="11">
        <v>17366472</v>
      </c>
      <c r="M15" s="11">
        <v>22544630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3751092</v>
      </c>
      <c r="E16" s="11">
        <v>3835456</v>
      </c>
      <c r="F16" s="11">
        <v>2542541</v>
      </c>
      <c r="G16" s="11">
        <v>2863859</v>
      </c>
      <c r="H16" s="11">
        <v>3017362</v>
      </c>
      <c r="I16" s="11">
        <v>2901410</v>
      </c>
      <c r="J16" s="11">
        <v>2837908</v>
      </c>
      <c r="K16" s="11">
        <v>4416973</v>
      </c>
      <c r="L16" s="11">
        <v>4524974</v>
      </c>
      <c r="M16" s="11">
        <v>7961290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11.003246156672995</v>
      </c>
      <c r="E17" s="4">
        <v>11.171091592002066</v>
      </c>
      <c r="F17" s="4">
        <v>7.3678510647626414</v>
      </c>
      <c r="G17" s="4">
        <v>8.2645307574431541</v>
      </c>
      <c r="H17" s="4">
        <v>8.5617930380798875</v>
      </c>
      <c r="I17" s="4">
        <v>8.2242843679807773</v>
      </c>
      <c r="J17" s="4">
        <v>7.6887039253433525</v>
      </c>
      <c r="K17" s="4">
        <v>11.608889420144914</v>
      </c>
      <c r="L17" s="4">
        <v>12.075258997113689</v>
      </c>
      <c r="M17" s="4">
        <f>M16/M6*100</f>
        <v>20.494537494704719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3.3366462384645428</v>
      </c>
      <c r="E18" s="12">
        <v>2.9820716573538917</v>
      </c>
      <c r="F18" s="12">
        <v>3.323502942171634</v>
      </c>
      <c r="G18" s="12">
        <v>3.0365105790679046</v>
      </c>
      <c r="H18" s="12">
        <v>2.9458175180665038</v>
      </c>
      <c r="I18" s="12">
        <v>3.5078845300682349</v>
      </c>
      <c r="J18" s="12">
        <v>3.5487737300654918</v>
      </c>
      <c r="K18" s="12">
        <v>3.2209956985739185</v>
      </c>
      <c r="L18" s="12">
        <v>2.6086897212053204</v>
      </c>
      <c r="M18" s="12">
        <f>(M13+M14)/M15</f>
        <v>1.891857883673407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11.64</v>
      </c>
      <c r="E19" s="19">
        <v>11.63</v>
      </c>
      <c r="F19" s="19">
        <v>11.62</v>
      </c>
      <c r="G19" s="19">
        <v>11.62</v>
      </c>
      <c r="H19" s="19">
        <v>11.6</v>
      </c>
      <c r="I19" s="19">
        <v>11.6</v>
      </c>
      <c r="J19" s="19">
        <v>11.55</v>
      </c>
      <c r="K19" s="19">
        <v>11.51</v>
      </c>
      <c r="L19" s="19">
        <v>11.53</v>
      </c>
      <c r="M19" s="19">
        <v>11.49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16.64</v>
      </c>
      <c r="E20" s="19">
        <v>16.63</v>
      </c>
      <c r="F20" s="19">
        <v>16.62</v>
      </c>
      <c r="G20" s="19">
        <v>16.62</v>
      </c>
      <c r="H20" s="19">
        <v>16.600000000000001</v>
      </c>
      <c r="I20" s="19">
        <v>16.600000000000001</v>
      </c>
      <c r="J20" s="19">
        <v>16.55</v>
      </c>
      <c r="K20" s="19">
        <v>16.510000000000002</v>
      </c>
      <c r="L20" s="19">
        <v>16.53</v>
      </c>
      <c r="M20" s="19">
        <v>16.489999999999998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118</v>
      </c>
      <c r="E21" s="13" t="s">
        <v>75</v>
      </c>
      <c r="F21" s="13" t="s">
        <v>126</v>
      </c>
      <c r="G21" s="13" t="s">
        <v>134</v>
      </c>
      <c r="H21" s="13" t="s">
        <v>108</v>
      </c>
      <c r="I21" s="13" t="s">
        <v>99</v>
      </c>
      <c r="J21" s="13" t="s">
        <v>86</v>
      </c>
      <c r="K21" s="13" t="s">
        <v>86</v>
      </c>
      <c r="L21" s="13" t="s">
        <v>233</v>
      </c>
      <c r="M21" s="13" t="str">
        <f>IF(ISERROR(FIXED(R21,1)),R21,FIXED(R21,1))&amp;"("&amp;FIXED(S21,1)&amp;")"</f>
        <v>1.8(25.0)</v>
      </c>
      <c r="O21" s="10"/>
      <c r="P21" s="10"/>
      <c r="R21" s="32">
        <v>1.8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63</v>
      </c>
      <c r="E22" s="13" t="s">
        <v>63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69381.203264904412</v>
      </c>
      <c r="E23" s="14">
        <v>70125.052356992514</v>
      </c>
      <c r="F23" s="14">
        <v>70997.861863759637</v>
      </c>
      <c r="G23" s="14">
        <v>70984.083258410523</v>
      </c>
      <c r="H23" s="14">
        <v>72155.307960908278</v>
      </c>
      <c r="I23" s="14">
        <v>72379.644787010766</v>
      </c>
      <c r="J23" s="14">
        <v>74170.59674854124</v>
      </c>
      <c r="K23" s="14">
        <v>73000.394142126621</v>
      </c>
      <c r="L23" s="14">
        <v>74838.953098657352</v>
      </c>
      <c r="M23" s="14">
        <f>R23*1000/M25</f>
        <v>76131.753617079623</v>
      </c>
      <c r="O23" s="10"/>
      <c r="P23" s="10"/>
      <c r="R23" s="33">
        <v>14991332</v>
      </c>
    </row>
    <row r="24" spans="1:19" ht="21.75" customHeight="1" thickBot="1" x14ac:dyDescent="0.2">
      <c r="A24" s="6"/>
      <c r="B24" s="48" t="s">
        <v>46</v>
      </c>
      <c r="C24" s="49"/>
      <c r="D24" s="15">
        <v>157832.46504562523</v>
      </c>
      <c r="E24" s="15">
        <v>154221.04459490269</v>
      </c>
      <c r="F24" s="15">
        <v>145087.62672143665</v>
      </c>
      <c r="G24" s="15">
        <v>138641.86547347732</v>
      </c>
      <c r="H24" s="15">
        <v>136621.92917209034</v>
      </c>
      <c r="I24" s="15">
        <v>131175.17922296518</v>
      </c>
      <c r="J24" s="15">
        <v>131529.06521839186</v>
      </c>
      <c r="K24" s="15">
        <v>130112.6785796551</v>
      </c>
      <c r="L24" s="15">
        <v>128905.4660681278</v>
      </c>
      <c r="M24" s="15">
        <f>M13*1000/M25</f>
        <v>127629.70956716925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186958</v>
      </c>
      <c r="E25" s="21">
        <v>188609</v>
      </c>
      <c r="F25" s="21">
        <v>189885</v>
      </c>
      <c r="G25" s="21">
        <v>191308</v>
      </c>
      <c r="H25" s="21">
        <v>193596</v>
      </c>
      <c r="I25" s="21">
        <v>194869</v>
      </c>
      <c r="J25" s="21">
        <v>195543</v>
      </c>
      <c r="K25" s="21">
        <v>195361</v>
      </c>
      <c r="L25" s="21">
        <v>196924</v>
      </c>
      <c r="M25" s="21">
        <v>196913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  <mergeCell ref="B25:C25"/>
    <mergeCell ref="B18:C18"/>
    <mergeCell ref="B22:C22"/>
    <mergeCell ref="B23:C23"/>
    <mergeCell ref="B24:C24"/>
    <mergeCell ref="B14:C14"/>
    <mergeCell ref="B15:C15"/>
    <mergeCell ref="B21:C21"/>
    <mergeCell ref="B19:C19"/>
    <mergeCell ref="B20:C20"/>
    <mergeCell ref="B16:C16"/>
    <mergeCell ref="B17:C17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S37"/>
  <sheetViews>
    <sheetView view="pageBreakPreview" zoomScale="85" zoomScaleNormal="90" zoomScaleSheetLayoutView="85" workbookViewId="0">
      <pane xSplit="3" ySplit="3" topLeftCell="D8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7" width="9" style="31"/>
    <col min="18" max="18" width="10.125" style="31" bestFit="1" customWidth="1"/>
    <col min="19" max="19" width="9.125" style="31" bestFit="1" customWidth="1"/>
    <col min="20" max="16384" width="9" style="31"/>
  </cols>
  <sheetData>
    <row r="1" spans="2:16" ht="20.100000000000001" customHeight="1" x14ac:dyDescent="0.15">
      <c r="B1" s="6" t="s">
        <v>15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23981559</v>
      </c>
      <c r="E4" s="20">
        <v>25655699</v>
      </c>
      <c r="F4" s="20">
        <v>26247262</v>
      </c>
      <c r="G4" s="20">
        <v>25922250</v>
      </c>
      <c r="H4" s="20">
        <v>26005036</v>
      </c>
      <c r="I4" s="20">
        <v>26027980</v>
      </c>
      <c r="J4" s="20">
        <v>27084788</v>
      </c>
      <c r="K4" s="20">
        <v>27641812</v>
      </c>
      <c r="L4" s="20">
        <v>28840890</v>
      </c>
      <c r="M4" s="20">
        <v>29758697</v>
      </c>
      <c r="O4" s="10"/>
      <c r="P4" s="10"/>
    </row>
    <row r="5" spans="2:16" ht="21.75" customHeight="1" x14ac:dyDescent="0.15">
      <c r="B5" s="38" t="s">
        <v>0</v>
      </c>
      <c r="C5" s="38"/>
      <c r="D5" s="11">
        <v>22924707</v>
      </c>
      <c r="E5" s="11">
        <v>25057428</v>
      </c>
      <c r="F5" s="11">
        <v>25670810</v>
      </c>
      <c r="G5" s="11">
        <v>25156802</v>
      </c>
      <c r="H5" s="11">
        <v>25280132</v>
      </c>
      <c r="I5" s="11">
        <v>25011650</v>
      </c>
      <c r="J5" s="11">
        <v>26049384</v>
      </c>
      <c r="K5" s="11">
        <v>25081137</v>
      </c>
      <c r="L5" s="11">
        <v>26437900</v>
      </c>
      <c r="M5" s="11">
        <v>27312380</v>
      </c>
      <c r="O5" s="10"/>
      <c r="P5" s="10"/>
    </row>
    <row r="6" spans="2:16" ht="21.75" customHeight="1" x14ac:dyDescent="0.15">
      <c r="B6" s="38" t="s">
        <v>43</v>
      </c>
      <c r="C6" s="38"/>
      <c r="D6" s="11">
        <v>32873107</v>
      </c>
      <c r="E6" s="11">
        <v>33661441</v>
      </c>
      <c r="F6" s="11">
        <v>34485847</v>
      </c>
      <c r="G6" s="11">
        <v>34394050</v>
      </c>
      <c r="H6" s="11">
        <v>34388561</v>
      </c>
      <c r="I6" s="11">
        <v>34622858</v>
      </c>
      <c r="J6" s="11">
        <v>35700197</v>
      </c>
      <c r="K6" s="11">
        <v>37378235</v>
      </c>
      <c r="L6" s="11">
        <v>36685938</v>
      </c>
      <c r="M6" s="11">
        <v>37518870</v>
      </c>
      <c r="O6" s="10"/>
      <c r="P6" s="10"/>
    </row>
    <row r="7" spans="2:16" ht="21.75" customHeight="1" x14ac:dyDescent="0.15">
      <c r="B7" s="41" t="s">
        <v>162</v>
      </c>
      <c r="C7" s="42"/>
      <c r="D7" s="11">
        <v>2039213</v>
      </c>
      <c r="E7" s="11">
        <v>899880</v>
      </c>
      <c r="F7" s="11">
        <v>833543</v>
      </c>
      <c r="G7" s="11">
        <v>1355747</v>
      </c>
      <c r="H7" s="11">
        <v>1343850</v>
      </c>
      <c r="I7" s="11">
        <v>1433982</v>
      </c>
      <c r="J7" s="11">
        <v>1328838</v>
      </c>
      <c r="K7" s="11">
        <v>2838708</v>
      </c>
      <c r="L7" s="11">
        <v>588765</v>
      </c>
      <c r="M7" s="11">
        <v>226852</v>
      </c>
      <c r="O7" s="10"/>
      <c r="P7" s="10"/>
    </row>
    <row r="8" spans="2:16" ht="21.75" customHeight="1" x14ac:dyDescent="0.15">
      <c r="B8" s="38" t="s">
        <v>3</v>
      </c>
      <c r="C8" s="38"/>
      <c r="D8" s="12">
        <v>0.94599999999999995</v>
      </c>
      <c r="E8" s="12">
        <v>0.95899999999999996</v>
      </c>
      <c r="F8" s="12">
        <v>0.97</v>
      </c>
      <c r="G8" s="12">
        <v>0.97499999999999998</v>
      </c>
      <c r="H8" s="12">
        <v>0.97299999999999998</v>
      </c>
      <c r="I8" s="12">
        <v>0.96799999999999997</v>
      </c>
      <c r="J8" s="12">
        <v>0.96499999999999997</v>
      </c>
      <c r="K8" s="12">
        <v>0.94300000000000006</v>
      </c>
      <c r="L8" s="12">
        <v>0.92900000000000005</v>
      </c>
      <c r="M8" s="12">
        <v>0.91400000000000003</v>
      </c>
      <c r="O8" s="10"/>
      <c r="P8" s="10"/>
    </row>
    <row r="9" spans="2:16" ht="21.75" customHeight="1" x14ac:dyDescent="0.15">
      <c r="B9" s="38" t="s">
        <v>42</v>
      </c>
      <c r="C9" s="38"/>
      <c r="D9" s="12">
        <v>0.95599999999999996</v>
      </c>
      <c r="E9" s="12">
        <v>0.97699999999999998</v>
      </c>
      <c r="F9" s="12">
        <v>0.97799999999999998</v>
      </c>
      <c r="G9" s="12">
        <v>0.97</v>
      </c>
      <c r="H9" s="12">
        <v>0.97199999999999998</v>
      </c>
      <c r="I9" s="12">
        <v>0.96099999999999997</v>
      </c>
      <c r="J9" s="12">
        <v>0.96199999999999997</v>
      </c>
      <c r="K9" s="12">
        <v>0.90700000000000003</v>
      </c>
      <c r="L9" s="12">
        <v>0.91700000000000004</v>
      </c>
      <c r="M9" s="12">
        <v>0.91800000000000004</v>
      </c>
      <c r="O9" s="10"/>
      <c r="P9" s="10"/>
    </row>
    <row r="10" spans="2:16" ht="21.75" customHeight="1" x14ac:dyDescent="0.15">
      <c r="B10" s="38" t="s">
        <v>4</v>
      </c>
      <c r="C10" s="38"/>
      <c r="D10" s="4">
        <v>6.6006873034544622</v>
      </c>
      <c r="E10" s="4">
        <v>8.632149764473839</v>
      </c>
      <c r="F10" s="4">
        <v>6.6835244035038492</v>
      </c>
      <c r="G10" s="4">
        <v>8.4860375559144678</v>
      </c>
      <c r="H10" s="4">
        <v>4.6903823629025938</v>
      </c>
      <c r="I10" s="4">
        <v>5.6326285946700301</v>
      </c>
      <c r="J10" s="4">
        <v>8.3009373869841667</v>
      </c>
      <c r="K10" s="4">
        <v>13.9059428568524</v>
      </c>
      <c r="L10" s="4">
        <v>7.4116082298345489</v>
      </c>
      <c r="M10" s="4">
        <v>10.874344030084062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8.2414658819554543</v>
      </c>
      <c r="E11" s="4">
        <v>7.1850756882943294</v>
      </c>
      <c r="F11" s="4">
        <v>7.1214881802871446</v>
      </c>
      <c r="G11" s="4">
        <v>7.298358718749359</v>
      </c>
      <c r="H11" s="4">
        <v>7.3923827402887072</v>
      </c>
      <c r="I11" s="4">
        <v>7.5383167171981427</v>
      </c>
      <c r="J11" s="4">
        <v>7.3798605227157061</v>
      </c>
      <c r="K11" s="4">
        <v>6.9563849504882604</v>
      </c>
      <c r="L11" s="4">
        <v>7.0872316503577544</v>
      </c>
      <c r="M11" s="4">
        <v>7.202485401661944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89.480715425626016</v>
      </c>
      <c r="E12" s="4">
        <v>91.770396857830647</v>
      </c>
      <c r="F12" s="4">
        <v>93.850825173686587</v>
      </c>
      <c r="G12" s="4">
        <v>89.927966180989245</v>
      </c>
      <c r="H12" s="4">
        <v>97.739001051779482</v>
      </c>
      <c r="I12" s="4">
        <v>95.047419579995932</v>
      </c>
      <c r="J12" s="4">
        <v>96.211673968151004</v>
      </c>
      <c r="K12" s="4">
        <v>87.554168468867303</v>
      </c>
      <c r="L12" s="4">
        <v>90.948039137814902</v>
      </c>
      <c r="M12" s="4">
        <v>94.154305045827385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33853333</v>
      </c>
      <c r="E13" s="11">
        <v>33805918</v>
      </c>
      <c r="F13" s="11">
        <v>34426017</v>
      </c>
      <c r="G13" s="11">
        <v>34153665</v>
      </c>
      <c r="H13" s="11">
        <v>34446880</v>
      </c>
      <c r="I13" s="11">
        <v>35893789</v>
      </c>
      <c r="J13" s="11">
        <v>36565792</v>
      </c>
      <c r="K13" s="11">
        <v>36172367</v>
      </c>
      <c r="L13" s="11">
        <v>34144891</v>
      </c>
      <c r="M13" s="11">
        <v>32215793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26933325</v>
      </c>
      <c r="E14" s="11">
        <v>23577004</v>
      </c>
      <c r="F14" s="11">
        <v>18635518</v>
      </c>
      <c r="G14" s="11">
        <v>31998305</v>
      </c>
      <c r="H14" s="11">
        <v>21491959</v>
      </c>
      <c r="I14" s="11">
        <v>23717194</v>
      </c>
      <c r="J14" s="11">
        <v>25667750</v>
      </c>
      <c r="K14" s="11">
        <v>19104437</v>
      </c>
      <c r="L14" s="11">
        <v>19884513</v>
      </c>
      <c r="M14" s="11">
        <v>21623422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14200005</v>
      </c>
      <c r="E15" s="11">
        <v>14819340</v>
      </c>
      <c r="F15" s="11">
        <v>14426572</v>
      </c>
      <c r="G15" s="11">
        <v>14594601</v>
      </c>
      <c r="H15" s="11">
        <v>14275088</v>
      </c>
      <c r="I15" s="11">
        <v>12399291</v>
      </c>
      <c r="J15" s="11">
        <v>11292060</v>
      </c>
      <c r="K15" s="11">
        <v>11847423</v>
      </c>
      <c r="L15" s="11">
        <v>15204487</v>
      </c>
      <c r="M15" s="11">
        <v>16129435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5052103</v>
      </c>
      <c r="E16" s="11">
        <v>4293715</v>
      </c>
      <c r="F16" s="11">
        <v>4252005</v>
      </c>
      <c r="G16" s="11">
        <v>4266885</v>
      </c>
      <c r="H16" s="11">
        <v>4270827</v>
      </c>
      <c r="I16" s="11">
        <v>3887768</v>
      </c>
      <c r="J16" s="11">
        <v>3648335</v>
      </c>
      <c r="K16" s="11">
        <v>4323453</v>
      </c>
      <c r="L16" s="11">
        <v>5985688</v>
      </c>
      <c r="M16" s="11">
        <v>5606208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15.368498633244492</v>
      </c>
      <c r="E17" s="4">
        <v>12.755588805601043</v>
      </c>
      <c r="F17" s="4">
        <v>12.329710214164088</v>
      </c>
      <c r="G17" s="4">
        <v>12.405881249809196</v>
      </c>
      <c r="H17" s="4">
        <v>12.419324553882904</v>
      </c>
      <c r="I17" s="4">
        <v>11.22890548203733</v>
      </c>
      <c r="J17" s="4">
        <v>10.219369377709596</v>
      </c>
      <c r="K17" s="4">
        <v>11.566766060516235</v>
      </c>
      <c r="L17" s="4">
        <v>16.316028228581754</v>
      </c>
      <c r="M17" s="4">
        <f>M16/M6*100</f>
        <v>14.942368999919239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4.280749056074276</v>
      </c>
      <c r="E18" s="12">
        <v>3.8721644823588637</v>
      </c>
      <c r="F18" s="12">
        <v>3.6780418106255595</v>
      </c>
      <c r="G18" s="12">
        <v>4.5326329921592237</v>
      </c>
      <c r="H18" s="12">
        <v>3.9186335663920251</v>
      </c>
      <c r="I18" s="12">
        <v>4.8076122255699945</v>
      </c>
      <c r="J18" s="12">
        <v>5.5112656149542243</v>
      </c>
      <c r="K18" s="12">
        <v>4.6657238455991656</v>
      </c>
      <c r="L18" s="12">
        <v>3.5535170637457218</v>
      </c>
      <c r="M18" s="12">
        <f>(M13+M14)/M15</f>
        <v>3.3379479814389033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11.68</v>
      </c>
      <c r="E19" s="19">
        <v>11.65</v>
      </c>
      <c r="F19" s="19">
        <v>11.62</v>
      </c>
      <c r="G19" s="19">
        <v>11.63</v>
      </c>
      <c r="H19" s="19">
        <v>11.63</v>
      </c>
      <c r="I19" s="19">
        <v>11.62</v>
      </c>
      <c r="J19" s="19">
        <v>11.58</v>
      </c>
      <c r="K19" s="19">
        <v>11.53</v>
      </c>
      <c r="L19" s="19">
        <v>11.5524333647041</v>
      </c>
      <c r="M19" s="19">
        <v>11.53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16.68</v>
      </c>
      <c r="E20" s="19">
        <v>16.649999999999999</v>
      </c>
      <c r="F20" s="19">
        <v>16.62</v>
      </c>
      <c r="G20" s="19">
        <v>16.63</v>
      </c>
      <c r="H20" s="19">
        <v>16.63</v>
      </c>
      <c r="I20" s="19">
        <v>16.62</v>
      </c>
      <c r="J20" s="19">
        <v>16.579999999999998</v>
      </c>
      <c r="K20" s="19">
        <v>16.53</v>
      </c>
      <c r="L20" s="19">
        <v>16.5524333647041</v>
      </c>
      <c r="M20" s="19">
        <v>16.53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76</v>
      </c>
      <c r="E21" s="13" t="s">
        <v>289</v>
      </c>
      <c r="F21" s="13" t="s">
        <v>282</v>
      </c>
      <c r="G21" s="13" t="s">
        <v>286</v>
      </c>
      <c r="H21" s="13" t="s">
        <v>290</v>
      </c>
      <c r="I21" s="13" t="s">
        <v>291</v>
      </c>
      <c r="J21" s="13" t="s">
        <v>290</v>
      </c>
      <c r="K21" s="13" t="s">
        <v>292</v>
      </c>
      <c r="L21" s="13" t="s">
        <v>292</v>
      </c>
      <c r="M21" s="13" t="str">
        <f>IF(ISERROR(FIXED(R21,1)),R21,FIXED(R21,1))&amp;"("&amp;FIXED(S21,1)&amp;")"</f>
        <v>△1.4(25.0)</v>
      </c>
      <c r="O21" s="10"/>
      <c r="P21" s="10"/>
      <c r="R21" s="32" t="s">
        <v>310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150</v>
      </c>
      <c r="E22" s="13" t="s">
        <v>122</v>
      </c>
      <c r="F22" s="13" t="s">
        <v>184</v>
      </c>
      <c r="G22" s="13" t="s">
        <v>200</v>
      </c>
      <c r="H22" s="13" t="s">
        <v>214</v>
      </c>
      <c r="I22" s="13" t="s">
        <v>84</v>
      </c>
      <c r="J22" s="13" t="s">
        <v>140</v>
      </c>
      <c r="K22" s="13" t="s">
        <v>244</v>
      </c>
      <c r="L22" s="13" t="s">
        <v>63</v>
      </c>
      <c r="M22" s="13" t="str">
        <f>IF(ISERROR(FIXED(R22,1)),R22,FIXED(R22,1))&amp;"("&amp;FIXED(S22,1)&amp;")"</f>
        <v>6.4(350.0)</v>
      </c>
      <c r="O22" s="10"/>
      <c r="P22" s="10"/>
      <c r="R22" s="32">
        <v>6.4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68641.740571902192</v>
      </c>
      <c r="E23" s="14">
        <v>69962.782808524615</v>
      </c>
      <c r="F23" s="14">
        <v>70515.537423266098</v>
      </c>
      <c r="G23" s="14">
        <v>70859.57967584896</v>
      </c>
      <c r="H23" s="14">
        <v>71628.772391622115</v>
      </c>
      <c r="I23" s="14">
        <v>72853.230012986591</v>
      </c>
      <c r="J23" s="14">
        <v>72767.841006913441</v>
      </c>
      <c r="K23" s="14">
        <v>72612.474907102893</v>
      </c>
      <c r="L23" s="14">
        <v>74378.106742713106</v>
      </c>
      <c r="M23" s="14">
        <f>R23*1000/M25</f>
        <v>75971.84976585918</v>
      </c>
      <c r="O23" s="10"/>
      <c r="P23" s="10"/>
      <c r="R23" s="33">
        <v>14244266</v>
      </c>
    </row>
    <row r="24" spans="1:19" ht="21.75" customHeight="1" thickBot="1" x14ac:dyDescent="0.2">
      <c r="A24" s="6"/>
      <c r="B24" s="48" t="s">
        <v>46</v>
      </c>
      <c r="C24" s="49"/>
      <c r="D24" s="15">
        <v>187060.82608095041</v>
      </c>
      <c r="E24" s="15">
        <v>184969.32125954094</v>
      </c>
      <c r="F24" s="15">
        <v>187516.77388078807</v>
      </c>
      <c r="G24" s="15">
        <v>184947.31056442135</v>
      </c>
      <c r="H24" s="15">
        <v>185804.64203071312</v>
      </c>
      <c r="I24" s="15">
        <v>192619.0473635066</v>
      </c>
      <c r="J24" s="15">
        <v>195510.76582525516</v>
      </c>
      <c r="K24" s="15">
        <v>193121.16665954812</v>
      </c>
      <c r="L24" s="15">
        <v>182345.32239631729</v>
      </c>
      <c r="M24" s="15">
        <f>M13*1000/M25</f>
        <v>171823.06100461882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180975</v>
      </c>
      <c r="E25" s="21">
        <v>182765</v>
      </c>
      <c r="F25" s="21">
        <v>183589</v>
      </c>
      <c r="G25" s="21">
        <v>184667</v>
      </c>
      <c r="H25" s="21">
        <v>185393</v>
      </c>
      <c r="I25" s="21">
        <v>186346</v>
      </c>
      <c r="J25" s="21">
        <v>187027</v>
      </c>
      <c r="K25" s="21">
        <v>187304</v>
      </c>
      <c r="L25" s="21">
        <v>187254</v>
      </c>
      <c r="M25" s="21">
        <v>187494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25:C25"/>
    <mergeCell ref="B18:C18"/>
    <mergeCell ref="B22:C22"/>
    <mergeCell ref="B23:C23"/>
    <mergeCell ref="B21:C21"/>
    <mergeCell ref="B19:C19"/>
    <mergeCell ref="B20:C20"/>
    <mergeCell ref="B24:C24"/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16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20529663</v>
      </c>
      <c r="E4" s="20">
        <v>21591197</v>
      </c>
      <c r="F4" s="20">
        <v>21850027</v>
      </c>
      <c r="G4" s="20">
        <v>21697295</v>
      </c>
      <c r="H4" s="20">
        <v>21834428</v>
      </c>
      <c r="I4" s="20">
        <v>22032220</v>
      </c>
      <c r="J4" s="20">
        <v>22964788</v>
      </c>
      <c r="K4" s="20">
        <v>24086703</v>
      </c>
      <c r="L4" s="20">
        <v>25169006</v>
      </c>
      <c r="M4" s="20">
        <v>25827758</v>
      </c>
      <c r="O4" s="10"/>
      <c r="P4" s="10"/>
    </row>
    <row r="5" spans="2:16" ht="21.75" customHeight="1" x14ac:dyDescent="0.15">
      <c r="B5" s="38" t="s">
        <v>0</v>
      </c>
      <c r="C5" s="38"/>
      <c r="D5" s="11">
        <v>16645778</v>
      </c>
      <c r="E5" s="11">
        <v>17655008</v>
      </c>
      <c r="F5" s="11">
        <v>17910975</v>
      </c>
      <c r="G5" s="11">
        <v>17703042</v>
      </c>
      <c r="H5" s="11">
        <v>17658630</v>
      </c>
      <c r="I5" s="11">
        <v>17628050</v>
      </c>
      <c r="J5" s="11">
        <v>18316543</v>
      </c>
      <c r="K5" s="11">
        <v>17898687</v>
      </c>
      <c r="L5" s="11">
        <v>18880891</v>
      </c>
      <c r="M5" s="11">
        <v>19545280</v>
      </c>
      <c r="O5" s="10"/>
      <c r="P5" s="10"/>
    </row>
    <row r="6" spans="2:16" ht="21.75" customHeight="1" x14ac:dyDescent="0.15">
      <c r="B6" s="38" t="s">
        <v>43</v>
      </c>
      <c r="C6" s="38"/>
      <c r="D6" s="11">
        <v>27908788</v>
      </c>
      <c r="E6" s="11">
        <v>28621511</v>
      </c>
      <c r="F6" s="11">
        <v>28634690</v>
      </c>
      <c r="G6" s="11">
        <v>28705473</v>
      </c>
      <c r="H6" s="11">
        <v>29046211</v>
      </c>
      <c r="I6" s="11">
        <v>28964861</v>
      </c>
      <c r="J6" s="11">
        <v>29864604</v>
      </c>
      <c r="K6" s="11">
        <v>31643530</v>
      </c>
      <c r="L6" s="11">
        <v>30916278</v>
      </c>
      <c r="M6" s="11">
        <v>31349247</v>
      </c>
      <c r="O6" s="10"/>
      <c r="P6" s="10"/>
    </row>
    <row r="7" spans="2:16" ht="21.75" customHeight="1" x14ac:dyDescent="0.15">
      <c r="B7" s="41" t="s">
        <v>162</v>
      </c>
      <c r="C7" s="42"/>
      <c r="D7" s="11">
        <v>2555995</v>
      </c>
      <c r="E7" s="11">
        <v>2243333</v>
      </c>
      <c r="F7" s="11">
        <v>1909783</v>
      </c>
      <c r="G7" s="11">
        <v>2163428</v>
      </c>
      <c r="H7" s="11">
        <v>2361006</v>
      </c>
      <c r="I7" s="11">
        <v>2057176</v>
      </c>
      <c r="J7" s="11">
        <v>1971033</v>
      </c>
      <c r="K7" s="11">
        <v>2813163</v>
      </c>
      <c r="L7" s="11">
        <v>722449</v>
      </c>
      <c r="M7" s="11">
        <v>305482</v>
      </c>
      <c r="O7" s="10"/>
      <c r="P7" s="10"/>
    </row>
    <row r="8" spans="2:16" ht="21.75" customHeight="1" x14ac:dyDescent="0.15">
      <c r="B8" s="38" t="s">
        <v>3</v>
      </c>
      <c r="C8" s="38"/>
      <c r="D8" s="12">
        <v>0.80300000000000005</v>
      </c>
      <c r="E8" s="12">
        <v>0.81100000000000005</v>
      </c>
      <c r="F8" s="12">
        <v>0.81599999999999995</v>
      </c>
      <c r="G8" s="12">
        <v>0.81799999999999995</v>
      </c>
      <c r="H8" s="12">
        <v>0.81499999999999995</v>
      </c>
      <c r="I8" s="12">
        <v>0.80800000000000005</v>
      </c>
      <c r="J8" s="12">
        <v>0.80200000000000005</v>
      </c>
      <c r="K8" s="12">
        <v>0.78</v>
      </c>
      <c r="L8" s="12">
        <v>0.76400000000000001</v>
      </c>
      <c r="M8" s="12">
        <v>0.75</v>
      </c>
      <c r="O8" s="10"/>
      <c r="P8" s="10"/>
    </row>
    <row r="9" spans="2:16" ht="21.75" customHeight="1" x14ac:dyDescent="0.15">
      <c r="B9" s="38" t="s">
        <v>42</v>
      </c>
      <c r="C9" s="38"/>
      <c r="D9" s="12">
        <v>0.81100000000000005</v>
      </c>
      <c r="E9" s="12">
        <v>0.81799999999999995</v>
      </c>
      <c r="F9" s="12">
        <v>0.82</v>
      </c>
      <c r="G9" s="12">
        <v>0.81599999999999995</v>
      </c>
      <c r="H9" s="12">
        <v>0.80900000000000005</v>
      </c>
      <c r="I9" s="12">
        <v>0.8</v>
      </c>
      <c r="J9" s="12">
        <v>0.79800000000000004</v>
      </c>
      <c r="K9" s="12">
        <v>0.74299999999999999</v>
      </c>
      <c r="L9" s="12">
        <v>0.75</v>
      </c>
      <c r="M9" s="12">
        <v>0.75700000000000001</v>
      </c>
      <c r="O9" s="10"/>
      <c r="P9" s="10"/>
    </row>
    <row r="10" spans="2:16" ht="21.75" customHeight="1" x14ac:dyDescent="0.15">
      <c r="B10" s="38" t="s">
        <v>4</v>
      </c>
      <c r="C10" s="38"/>
      <c r="D10" s="4">
        <v>3.3559895184269557</v>
      </c>
      <c r="E10" s="4">
        <v>5.4479443800154366</v>
      </c>
      <c r="F10" s="4">
        <v>4.5996481889624086</v>
      </c>
      <c r="G10" s="4">
        <v>5.5026893303587086</v>
      </c>
      <c r="H10" s="4">
        <v>6.3250969291657357</v>
      </c>
      <c r="I10" s="4">
        <v>6.6762654238181911</v>
      </c>
      <c r="J10" s="4">
        <v>8.8876149169766325</v>
      </c>
      <c r="K10" s="4">
        <v>10.4506482051781</v>
      </c>
      <c r="L10" s="4">
        <v>8.4163171258842997</v>
      </c>
      <c r="M10" s="4">
        <v>7.9106844256897135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11.837447585190489</v>
      </c>
      <c r="E11" s="4">
        <v>12.011077479978953</v>
      </c>
      <c r="F11" s="4">
        <v>12.666265067134821</v>
      </c>
      <c r="G11" s="4">
        <v>12.251795252441894</v>
      </c>
      <c r="H11" s="4">
        <v>12.275518146217756</v>
      </c>
      <c r="I11" s="4">
        <v>11.596685160481275</v>
      </c>
      <c r="J11" s="4">
        <v>10.992277375078633</v>
      </c>
      <c r="K11" s="4">
        <v>11.9380890701275</v>
      </c>
      <c r="L11" s="4">
        <v>9.2236926404825414</v>
      </c>
      <c r="M11" s="4">
        <v>8.7507608391521075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91.936345761966493</v>
      </c>
      <c r="E12" s="4">
        <v>88.927978448883977</v>
      </c>
      <c r="F12" s="4">
        <v>93.780534964061076</v>
      </c>
      <c r="G12" s="4">
        <v>91.708810945797396</v>
      </c>
      <c r="H12" s="4">
        <v>93.099356192263741</v>
      </c>
      <c r="I12" s="4">
        <v>96.827064289135947</v>
      </c>
      <c r="J12" s="4">
        <v>93.086858637436507</v>
      </c>
      <c r="K12" s="4">
        <v>86.675874032002199</v>
      </c>
      <c r="L12" s="4">
        <v>92.503376007249528</v>
      </c>
      <c r="M12" s="4">
        <v>94.237193917809464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42446818</v>
      </c>
      <c r="E13" s="11">
        <v>42115925</v>
      </c>
      <c r="F13" s="11">
        <v>41460506</v>
      </c>
      <c r="G13" s="11">
        <v>41140730</v>
      </c>
      <c r="H13" s="11">
        <v>41012418</v>
      </c>
      <c r="I13" s="11">
        <v>40497643</v>
      </c>
      <c r="J13" s="11">
        <v>40193282</v>
      </c>
      <c r="K13" s="11">
        <v>39940806</v>
      </c>
      <c r="L13" s="11">
        <v>39151047</v>
      </c>
      <c r="M13" s="11">
        <v>37715596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3368852</v>
      </c>
      <c r="E14" s="11">
        <v>2806638</v>
      </c>
      <c r="F14" s="11">
        <v>2553385</v>
      </c>
      <c r="G14" s="11">
        <v>3138420</v>
      </c>
      <c r="H14" s="11">
        <v>2652297</v>
      </c>
      <c r="I14" s="11">
        <v>2824092</v>
      </c>
      <c r="J14" s="11">
        <v>3095157</v>
      </c>
      <c r="K14" s="11">
        <v>2730089</v>
      </c>
      <c r="L14" s="11">
        <v>1721872</v>
      </c>
      <c r="M14" s="11">
        <v>3224287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9350513</v>
      </c>
      <c r="E15" s="11">
        <v>9346972</v>
      </c>
      <c r="F15" s="11">
        <v>9495945</v>
      </c>
      <c r="G15" s="11">
        <v>9798730</v>
      </c>
      <c r="H15" s="11">
        <v>9607249</v>
      </c>
      <c r="I15" s="11">
        <v>9327184</v>
      </c>
      <c r="J15" s="11">
        <v>9881007</v>
      </c>
      <c r="K15" s="11">
        <v>10479207</v>
      </c>
      <c r="L15" s="11">
        <v>11687749</v>
      </c>
      <c r="M15" s="11">
        <v>10758987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3011580</v>
      </c>
      <c r="E16" s="11">
        <v>3512088</v>
      </c>
      <c r="F16" s="11">
        <v>3722556</v>
      </c>
      <c r="G16" s="11">
        <v>4216663</v>
      </c>
      <c r="H16" s="11">
        <v>4156673</v>
      </c>
      <c r="I16" s="11">
        <v>3766937</v>
      </c>
      <c r="J16" s="11">
        <v>3374075</v>
      </c>
      <c r="K16" s="11">
        <v>3690329</v>
      </c>
      <c r="L16" s="11">
        <v>3769500</v>
      </c>
      <c r="M16" s="11">
        <v>3644114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10.790794641458454</v>
      </c>
      <c r="E17" s="4">
        <v>12.270798701018965</v>
      </c>
      <c r="F17" s="4">
        <v>13.000161691989682</v>
      </c>
      <c r="G17" s="4">
        <v>14.689404351567381</v>
      </c>
      <c r="H17" s="4">
        <v>14.310551555244158</v>
      </c>
      <c r="I17" s="4">
        <v>13.005196192724695</v>
      </c>
      <c r="J17" s="4">
        <v>11.297906377730641</v>
      </c>
      <c r="K17" s="4">
        <v>11.662191291553123</v>
      </c>
      <c r="L17" s="4">
        <v>12.192606108665474</v>
      </c>
      <c r="M17" s="4">
        <f>M16/M6*100</f>
        <v>11.624247306482353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4.8998028236525633</v>
      </c>
      <c r="E18" s="12">
        <v>4.8061086520854026</v>
      </c>
      <c r="F18" s="12">
        <v>4.6350195794099482</v>
      </c>
      <c r="G18" s="12">
        <v>4.5188662204183601</v>
      </c>
      <c r="H18" s="12">
        <v>4.5449758822738957</v>
      </c>
      <c r="I18" s="12">
        <v>4.6446746413494147</v>
      </c>
      <c r="J18" s="12">
        <v>4.3809744290232766</v>
      </c>
      <c r="K18" s="12">
        <v>4.0719584029593081</v>
      </c>
      <c r="L18" s="12">
        <v>3.497073645233141</v>
      </c>
      <c r="M18" s="12">
        <f>(M13+M14)/M15</f>
        <v>3.8051800787564853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11.91</v>
      </c>
      <c r="E19" s="19">
        <v>11.87</v>
      </c>
      <c r="F19" s="19">
        <v>11.87</v>
      </c>
      <c r="G19" s="19">
        <v>11.87</v>
      </c>
      <c r="H19" s="19">
        <v>11.85</v>
      </c>
      <c r="I19" s="19">
        <v>11.86</v>
      </c>
      <c r="J19" s="19">
        <v>11.81</v>
      </c>
      <c r="K19" s="19">
        <v>11.73</v>
      </c>
      <c r="L19" s="19">
        <v>11.76</v>
      </c>
      <c r="M19" s="19">
        <v>11.75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16.91</v>
      </c>
      <c r="E20" s="19">
        <v>16.87</v>
      </c>
      <c r="F20" s="19">
        <v>16.87</v>
      </c>
      <c r="G20" s="19">
        <v>16.87</v>
      </c>
      <c r="H20" s="19">
        <v>16.850000000000001</v>
      </c>
      <c r="I20" s="19">
        <v>16.86</v>
      </c>
      <c r="J20" s="19">
        <v>16.809999999999999</v>
      </c>
      <c r="K20" s="19">
        <v>16.73</v>
      </c>
      <c r="L20" s="19">
        <v>16.760000000000002</v>
      </c>
      <c r="M20" s="19">
        <v>16.75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106</v>
      </c>
      <c r="E21" s="13" t="s">
        <v>111</v>
      </c>
      <c r="F21" s="13" t="s">
        <v>74</v>
      </c>
      <c r="G21" s="13" t="s">
        <v>73</v>
      </c>
      <c r="H21" s="13" t="s">
        <v>215</v>
      </c>
      <c r="I21" s="13" t="s">
        <v>65</v>
      </c>
      <c r="J21" s="13" t="s">
        <v>88</v>
      </c>
      <c r="K21" s="13" t="s">
        <v>77</v>
      </c>
      <c r="L21" s="13" t="s">
        <v>80</v>
      </c>
      <c r="M21" s="13" t="str">
        <f>IF(ISERROR(FIXED(R21,1)),R21,FIXED(R21,1))&amp;"("&amp;FIXED(S21,1)&amp;")"</f>
        <v>2.2(25.0)</v>
      </c>
      <c r="O21" s="10"/>
      <c r="P21" s="10"/>
      <c r="R21" s="32">
        <v>2.2000000000000002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151</v>
      </c>
      <c r="E22" s="13" t="s">
        <v>166</v>
      </c>
      <c r="F22" s="13" t="s">
        <v>185</v>
      </c>
      <c r="G22" s="13" t="s">
        <v>201</v>
      </c>
      <c r="H22" s="13" t="s">
        <v>216</v>
      </c>
      <c r="I22" s="13" t="s">
        <v>231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61147.313290888436</v>
      </c>
      <c r="E23" s="14">
        <v>61359.808561693775</v>
      </c>
      <c r="F23" s="14">
        <v>61221.296413005264</v>
      </c>
      <c r="G23" s="14">
        <v>61740.977896674565</v>
      </c>
      <c r="H23" s="14">
        <v>62828.130699188936</v>
      </c>
      <c r="I23" s="14">
        <v>62964.364814386303</v>
      </c>
      <c r="J23" s="14">
        <v>63688.576612238168</v>
      </c>
      <c r="K23" s="14">
        <v>62824.265796499552</v>
      </c>
      <c r="L23" s="14">
        <v>64914.039548394743</v>
      </c>
      <c r="M23" s="14">
        <f>R23*1000/M25</f>
        <v>65685.168466764633</v>
      </c>
      <c r="O23" s="10"/>
      <c r="P23" s="10"/>
      <c r="R23" s="33">
        <v>9967790</v>
      </c>
    </row>
    <row r="24" spans="1:19" ht="21.75" customHeight="1" thickBot="1" x14ac:dyDescent="0.2">
      <c r="A24" s="6"/>
      <c r="B24" s="48" t="s">
        <v>46</v>
      </c>
      <c r="C24" s="49"/>
      <c r="D24" s="15">
        <v>280339.85417272081</v>
      </c>
      <c r="E24" s="15">
        <v>279175.94691696827</v>
      </c>
      <c r="F24" s="15">
        <v>275048.30203198909</v>
      </c>
      <c r="G24" s="15">
        <v>272422.69133480778</v>
      </c>
      <c r="H24" s="15">
        <v>271985.4763941667</v>
      </c>
      <c r="I24" s="15">
        <v>267744.16052361904</v>
      </c>
      <c r="J24" s="15">
        <v>265170.91868711857</v>
      </c>
      <c r="K24" s="15">
        <v>263296.7863146445</v>
      </c>
      <c r="L24" s="15">
        <v>257888.25141291317</v>
      </c>
      <c r="M24" s="15">
        <f>M13*1000/M25</f>
        <v>248536.06236532214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151412</v>
      </c>
      <c r="E25" s="21">
        <v>150858</v>
      </c>
      <c r="F25" s="21">
        <v>150739</v>
      </c>
      <c r="G25" s="21">
        <v>151018</v>
      </c>
      <c r="H25" s="21">
        <v>150789</v>
      </c>
      <c r="I25" s="21">
        <v>151255</v>
      </c>
      <c r="J25" s="21">
        <v>151575</v>
      </c>
      <c r="K25" s="21">
        <v>151695</v>
      </c>
      <c r="L25" s="21">
        <v>151814</v>
      </c>
      <c r="M25" s="21">
        <v>151751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  <mergeCell ref="B25:C25"/>
    <mergeCell ref="B18:C18"/>
    <mergeCell ref="B22:C22"/>
    <mergeCell ref="B23:C23"/>
    <mergeCell ref="B24:C24"/>
    <mergeCell ref="B14:C14"/>
    <mergeCell ref="B15:C15"/>
    <mergeCell ref="B21:C21"/>
    <mergeCell ref="B19:C19"/>
    <mergeCell ref="B20:C20"/>
    <mergeCell ref="B16:C16"/>
    <mergeCell ref="B17:C17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7" width="9" style="31"/>
    <col min="18" max="18" width="10.125" style="31" bestFit="1" customWidth="1"/>
    <col min="19" max="19" width="9.125" style="31" bestFit="1" customWidth="1"/>
    <col min="20" max="16384" width="9" style="31"/>
  </cols>
  <sheetData>
    <row r="1" spans="2:16" ht="20.100000000000001" customHeight="1" x14ac:dyDescent="0.15">
      <c r="B1" s="6" t="s">
        <v>17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17043203</v>
      </c>
      <c r="E4" s="20">
        <v>17799648</v>
      </c>
      <c r="F4" s="20">
        <v>17814592</v>
      </c>
      <c r="G4" s="20">
        <v>17835117</v>
      </c>
      <c r="H4" s="20">
        <v>17874302</v>
      </c>
      <c r="I4" s="20">
        <v>17795505</v>
      </c>
      <c r="J4" s="20">
        <v>18296010</v>
      </c>
      <c r="K4" s="20">
        <v>19203299</v>
      </c>
      <c r="L4" s="20">
        <v>19069935</v>
      </c>
      <c r="M4" s="20">
        <v>19353707</v>
      </c>
      <c r="O4" s="10"/>
      <c r="P4" s="10"/>
    </row>
    <row r="5" spans="2:16" ht="21.75" customHeight="1" x14ac:dyDescent="0.15">
      <c r="B5" s="38" t="s">
        <v>0</v>
      </c>
      <c r="C5" s="38"/>
      <c r="D5" s="11">
        <v>16836101</v>
      </c>
      <c r="E5" s="11">
        <v>17978560</v>
      </c>
      <c r="F5" s="11">
        <v>18279270</v>
      </c>
      <c r="G5" s="11">
        <v>18306491</v>
      </c>
      <c r="H5" s="11">
        <v>18115974</v>
      </c>
      <c r="I5" s="11">
        <v>18735177</v>
      </c>
      <c r="J5" s="11">
        <v>19510872</v>
      </c>
      <c r="K5" s="11">
        <v>18935326</v>
      </c>
      <c r="L5" s="11">
        <v>19927508</v>
      </c>
      <c r="M5" s="11">
        <v>20644595</v>
      </c>
      <c r="O5" s="10"/>
      <c r="P5" s="10"/>
    </row>
    <row r="6" spans="2:16" ht="21.75" customHeight="1" x14ac:dyDescent="0.15">
      <c r="B6" s="38" t="s">
        <v>43</v>
      </c>
      <c r="C6" s="38"/>
      <c r="D6" s="11">
        <v>22905241</v>
      </c>
      <c r="E6" s="11">
        <v>23340717</v>
      </c>
      <c r="F6" s="11">
        <v>23774308</v>
      </c>
      <c r="G6" s="11">
        <v>23748833</v>
      </c>
      <c r="H6" s="11">
        <v>23570129</v>
      </c>
      <c r="I6" s="11">
        <v>24455212</v>
      </c>
      <c r="J6" s="11">
        <v>25362588</v>
      </c>
      <c r="K6" s="11">
        <v>24820730</v>
      </c>
      <c r="L6" s="11">
        <v>25787460</v>
      </c>
      <c r="M6" s="11">
        <v>26724955</v>
      </c>
      <c r="O6" s="10"/>
      <c r="P6" s="10"/>
    </row>
    <row r="7" spans="2:16" ht="21.75" customHeight="1" x14ac:dyDescent="0.15">
      <c r="B7" s="41" t="s">
        <v>162</v>
      </c>
      <c r="C7" s="42"/>
      <c r="D7" s="11">
        <v>592436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80516</v>
      </c>
      <c r="L7" s="11">
        <v>0</v>
      </c>
      <c r="M7" s="11">
        <v>0</v>
      </c>
      <c r="O7" s="10"/>
      <c r="P7" s="10"/>
    </row>
    <row r="8" spans="2:16" ht="21.75" customHeight="1" x14ac:dyDescent="0.15">
      <c r="B8" s="38" t="s">
        <v>3</v>
      </c>
      <c r="C8" s="38"/>
      <c r="D8" s="12">
        <v>0.98099999999999998</v>
      </c>
      <c r="E8" s="12">
        <v>0.99099999999999999</v>
      </c>
      <c r="F8" s="12">
        <v>1.008</v>
      </c>
      <c r="G8" s="12">
        <v>1.0209999999999999</v>
      </c>
      <c r="H8" s="12">
        <v>1.022</v>
      </c>
      <c r="I8" s="12">
        <v>1.0309999999999999</v>
      </c>
      <c r="J8" s="12">
        <v>1.044</v>
      </c>
      <c r="K8" s="12">
        <v>1.0349999999999999</v>
      </c>
      <c r="L8" s="12">
        <v>1.032</v>
      </c>
      <c r="M8" s="12">
        <v>1.0329999999999999</v>
      </c>
      <c r="O8" s="10"/>
      <c r="P8" s="10"/>
    </row>
    <row r="9" spans="2:16" ht="21.75" customHeight="1" x14ac:dyDescent="0.15">
      <c r="B9" s="38" t="s">
        <v>42</v>
      </c>
      <c r="C9" s="38"/>
      <c r="D9" s="12">
        <v>0.98799999999999999</v>
      </c>
      <c r="E9" s="12">
        <v>1.01</v>
      </c>
      <c r="F9" s="12">
        <v>1.026</v>
      </c>
      <c r="G9" s="12">
        <v>1.026</v>
      </c>
      <c r="H9" s="12">
        <v>1.014</v>
      </c>
      <c r="I9" s="12">
        <v>1.0529999999999999</v>
      </c>
      <c r="J9" s="12">
        <v>1.0660000000000001</v>
      </c>
      <c r="K9" s="12">
        <v>0.98599999999999999</v>
      </c>
      <c r="L9" s="12">
        <v>1.0449999999999999</v>
      </c>
      <c r="M9" s="12">
        <v>1.0669999999999999</v>
      </c>
      <c r="O9" s="10"/>
      <c r="P9" s="10"/>
    </row>
    <row r="10" spans="2:16" ht="21.75" customHeight="1" x14ac:dyDescent="0.15">
      <c r="B10" s="38" t="s">
        <v>4</v>
      </c>
      <c r="C10" s="38"/>
      <c r="D10" s="4">
        <v>5.1731653904012624</v>
      </c>
      <c r="E10" s="4">
        <v>7.6591220398242257</v>
      </c>
      <c r="F10" s="4">
        <v>3.6226963998279147</v>
      </c>
      <c r="G10" s="4">
        <v>5.7084826020714363</v>
      </c>
      <c r="H10" s="4">
        <v>5.2159112069348454</v>
      </c>
      <c r="I10" s="4">
        <v>5.2891874337462301</v>
      </c>
      <c r="J10" s="4">
        <v>7.0665974623725312</v>
      </c>
      <c r="K10" s="4">
        <v>9.6220699391194398</v>
      </c>
      <c r="L10" s="4">
        <v>10.181305177012392</v>
      </c>
      <c r="M10" s="4">
        <v>6.9327450691684982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8.925565605804378</v>
      </c>
      <c r="E11" s="4">
        <v>6.8119700862959567</v>
      </c>
      <c r="F11" s="4">
        <v>6.2592152216218828</v>
      </c>
      <c r="G11" s="4">
        <v>5.556762253275175</v>
      </c>
      <c r="H11" s="4">
        <v>6.7119994975140163</v>
      </c>
      <c r="I11" s="4">
        <v>6.3826094761498489</v>
      </c>
      <c r="J11" s="4">
        <v>6.0132637583481028</v>
      </c>
      <c r="K11" s="4">
        <v>5.8515897018906404</v>
      </c>
      <c r="L11" s="4">
        <v>5.9581285523414067</v>
      </c>
      <c r="M11" s="4">
        <v>5.7577718903376542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93.68098973113058</v>
      </c>
      <c r="E12" s="4">
        <v>90.936068135454761</v>
      </c>
      <c r="F12" s="4">
        <v>92.940820169905464</v>
      </c>
      <c r="G12" s="4">
        <v>94.570738963378773</v>
      </c>
      <c r="H12" s="4">
        <v>96.774841488034085</v>
      </c>
      <c r="I12" s="4">
        <v>94.466308998904054</v>
      </c>
      <c r="J12" s="4">
        <v>93.448326622450594</v>
      </c>
      <c r="K12" s="4">
        <v>94.298193337355499</v>
      </c>
      <c r="L12" s="4">
        <v>94.245891754786655</v>
      </c>
      <c r="M12" s="4">
        <v>95.657877763533378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22386650</v>
      </c>
      <c r="E13" s="11">
        <v>21647615</v>
      </c>
      <c r="F13" s="11">
        <v>20394544</v>
      </c>
      <c r="G13" s="11">
        <v>19947594</v>
      </c>
      <c r="H13" s="11">
        <v>19384933</v>
      </c>
      <c r="I13" s="11">
        <v>19779353</v>
      </c>
      <c r="J13" s="11">
        <v>19891843</v>
      </c>
      <c r="K13" s="11">
        <v>20963160</v>
      </c>
      <c r="L13" s="11">
        <v>20947164</v>
      </c>
      <c r="M13" s="11">
        <v>23239513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11167314</v>
      </c>
      <c r="E14" s="11">
        <v>9858598</v>
      </c>
      <c r="F14" s="11">
        <v>7655339</v>
      </c>
      <c r="G14" s="11">
        <v>16862467</v>
      </c>
      <c r="H14" s="11">
        <v>17052299</v>
      </c>
      <c r="I14" s="11">
        <v>17538715</v>
      </c>
      <c r="J14" s="11">
        <v>24164577</v>
      </c>
      <c r="K14" s="11">
        <v>21406200</v>
      </c>
      <c r="L14" s="11">
        <v>28775436</v>
      </c>
      <c r="M14" s="11">
        <v>33473989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3365562</v>
      </c>
      <c r="E15" s="11">
        <v>3701494</v>
      </c>
      <c r="F15" s="11">
        <v>4400618</v>
      </c>
      <c r="G15" s="11">
        <v>11313199</v>
      </c>
      <c r="H15" s="11">
        <v>11840706</v>
      </c>
      <c r="I15" s="11">
        <v>12257738</v>
      </c>
      <c r="J15" s="11">
        <v>12602546</v>
      </c>
      <c r="K15" s="11">
        <v>13083260</v>
      </c>
      <c r="L15" s="11">
        <v>13745033</v>
      </c>
      <c r="M15" s="11">
        <v>14787646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2504447</v>
      </c>
      <c r="E16" s="11">
        <v>2724786</v>
      </c>
      <c r="F16" s="11">
        <v>1588659</v>
      </c>
      <c r="G16" s="11">
        <v>5336572</v>
      </c>
      <c r="H16" s="11">
        <v>4943501</v>
      </c>
      <c r="I16" s="11">
        <v>4913064</v>
      </c>
      <c r="J16" s="11">
        <v>4211860</v>
      </c>
      <c r="K16" s="11">
        <v>4106246</v>
      </c>
      <c r="L16" s="11">
        <v>4136155</v>
      </c>
      <c r="M16" s="11">
        <v>4124544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10.933947387848921</v>
      </c>
      <c r="E17" s="4">
        <v>11.673960144412016</v>
      </c>
      <c r="F17" s="4">
        <v>6.6822512773032141</v>
      </c>
      <c r="G17" s="4">
        <v>22.470880990236449</v>
      </c>
      <c r="H17" s="4">
        <v>20.973584828492029</v>
      </c>
      <c r="I17" s="4">
        <v>20.090048698003518</v>
      </c>
      <c r="J17" s="4">
        <v>16.606586047133675</v>
      </c>
      <c r="K17" s="4">
        <v>16.543614954112954</v>
      </c>
      <c r="L17" s="4">
        <v>16.039404423700514</v>
      </c>
      <c r="M17" s="4">
        <f>M16/M6*100</f>
        <v>15.433305687511915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9.9697952377641528</v>
      </c>
      <c r="E18" s="12">
        <v>8.5117557937416617</v>
      </c>
      <c r="F18" s="12">
        <v>6.3740781408429452</v>
      </c>
      <c r="G18" s="12">
        <v>3.2537269962280342</v>
      </c>
      <c r="H18" s="12">
        <v>3.0772854253791961</v>
      </c>
      <c r="I18" s="12">
        <v>3.0444497997917725</v>
      </c>
      <c r="J18" s="12">
        <v>3.4958348892358733</v>
      </c>
      <c r="K18" s="12">
        <v>3.2384405721509775</v>
      </c>
      <c r="L18" s="12">
        <v>3.617495861959735</v>
      </c>
      <c r="M18" s="12">
        <f>(M13+M14)/M15</f>
        <v>3.8351947294383435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12.24</v>
      </c>
      <c r="E19" s="19">
        <v>12.2</v>
      </c>
      <c r="F19" s="19">
        <v>12.17</v>
      </c>
      <c r="G19" s="19">
        <v>12.17</v>
      </c>
      <c r="H19" s="19">
        <v>12.18</v>
      </c>
      <c r="I19" s="19">
        <v>12.12</v>
      </c>
      <c r="J19" s="19">
        <v>12.06</v>
      </c>
      <c r="K19" s="19">
        <v>12.1</v>
      </c>
      <c r="L19" s="19">
        <v>12.03</v>
      </c>
      <c r="M19" s="19">
        <v>11.98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17.239999999999998</v>
      </c>
      <c r="E20" s="19">
        <v>17.2</v>
      </c>
      <c r="F20" s="19">
        <v>17.170000000000002</v>
      </c>
      <c r="G20" s="19">
        <v>17.170000000000002</v>
      </c>
      <c r="H20" s="19">
        <v>17.18</v>
      </c>
      <c r="I20" s="19">
        <v>17.12</v>
      </c>
      <c r="J20" s="19">
        <v>17.059999999999999</v>
      </c>
      <c r="K20" s="19">
        <v>17.100000000000001</v>
      </c>
      <c r="L20" s="19">
        <v>17.03</v>
      </c>
      <c r="M20" s="19">
        <v>16.98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67</v>
      </c>
      <c r="E21" s="13" t="s">
        <v>279</v>
      </c>
      <c r="F21" s="13" t="s">
        <v>277</v>
      </c>
      <c r="G21" s="13" t="s">
        <v>287</v>
      </c>
      <c r="H21" s="13" t="s">
        <v>280</v>
      </c>
      <c r="I21" s="13" t="s">
        <v>293</v>
      </c>
      <c r="J21" s="13" t="s">
        <v>294</v>
      </c>
      <c r="K21" s="13" t="s">
        <v>287</v>
      </c>
      <c r="L21" s="13" t="s">
        <v>197</v>
      </c>
      <c r="M21" s="13" t="str">
        <f>IF(ISERROR(FIXED(R21,1)),R21,FIXED(R21,1))&amp;"("&amp;FIXED(S21,1)&amp;")"</f>
        <v>1.2(25.0)</v>
      </c>
      <c r="O21" s="10"/>
      <c r="P21" s="10"/>
      <c r="R21" s="32">
        <v>1.2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63</v>
      </c>
      <c r="E22" s="13" t="s">
        <v>63</v>
      </c>
      <c r="F22" s="13" t="s">
        <v>63</v>
      </c>
      <c r="G22" s="13" t="s">
        <v>63</v>
      </c>
      <c r="H22" s="13" t="s">
        <v>63</v>
      </c>
      <c r="I22" s="13" t="s">
        <v>232</v>
      </c>
      <c r="J22" s="13" t="s">
        <v>63</v>
      </c>
      <c r="K22" s="13" t="s">
        <v>252</v>
      </c>
      <c r="L22" s="13" t="s">
        <v>260</v>
      </c>
      <c r="M22" s="13" t="str">
        <f>IF(ISERROR(FIXED(R22,1)),R22,FIXED(R22,1))&amp;"("&amp;FIXED(S22,1)&amp;")"</f>
        <v>15.3(350.0)</v>
      </c>
      <c r="O22" s="10"/>
      <c r="P22" s="10"/>
      <c r="R22" s="32">
        <v>15.3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87674.004640682193</v>
      </c>
      <c r="E23" s="14">
        <v>90026.421544105382</v>
      </c>
      <c r="F23" s="14">
        <v>90267.131348627503</v>
      </c>
      <c r="G23" s="14">
        <v>89271.136570973016</v>
      </c>
      <c r="H23" s="14">
        <v>90583.422939792537</v>
      </c>
      <c r="I23" s="14">
        <v>92929.511863865147</v>
      </c>
      <c r="J23" s="14">
        <v>93294.516876606081</v>
      </c>
      <c r="K23" s="14">
        <v>91842.368849380247</v>
      </c>
      <c r="L23" s="14">
        <v>95592.1723670051</v>
      </c>
      <c r="M23" s="14">
        <f>R23*1000/M25</f>
        <v>96693.91590686694</v>
      </c>
      <c r="O23" s="10"/>
      <c r="P23" s="10"/>
      <c r="R23" s="33">
        <v>12450502</v>
      </c>
    </row>
    <row r="24" spans="1:19" ht="21.75" customHeight="1" thickBot="1" x14ac:dyDescent="0.2">
      <c r="A24" s="6"/>
      <c r="B24" s="48" t="s">
        <v>46</v>
      </c>
      <c r="C24" s="49"/>
      <c r="D24" s="15">
        <v>187525.86300773168</v>
      </c>
      <c r="E24" s="15">
        <v>180487.0351842588</v>
      </c>
      <c r="F24" s="15">
        <v>169030.4999336958</v>
      </c>
      <c r="G24" s="15">
        <v>163944.29331075915</v>
      </c>
      <c r="H24" s="15">
        <v>156723.17667698825</v>
      </c>
      <c r="I24" s="15">
        <v>158019.91691299833</v>
      </c>
      <c r="J24" s="15">
        <v>156799.06512588481</v>
      </c>
      <c r="K24" s="15">
        <v>164041.25453862528</v>
      </c>
      <c r="L24" s="15">
        <v>163345.99728629578</v>
      </c>
      <c r="M24" s="15">
        <f>M13*1000/M25</f>
        <v>180484.25001164939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119379</v>
      </c>
      <c r="E25" s="21">
        <v>119940</v>
      </c>
      <c r="F25" s="21">
        <v>120656</v>
      </c>
      <c r="G25" s="21">
        <v>121673</v>
      </c>
      <c r="H25" s="21">
        <v>123689</v>
      </c>
      <c r="I25" s="21">
        <v>125170</v>
      </c>
      <c r="J25" s="21">
        <v>126862</v>
      </c>
      <c r="K25" s="21">
        <v>127792</v>
      </c>
      <c r="L25" s="21">
        <v>128238</v>
      </c>
      <c r="M25" s="21">
        <v>128762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25:C25"/>
    <mergeCell ref="B18:C18"/>
    <mergeCell ref="B22:C22"/>
    <mergeCell ref="B23:C23"/>
    <mergeCell ref="B21:C21"/>
    <mergeCell ref="B19:C19"/>
    <mergeCell ref="B20:C20"/>
    <mergeCell ref="B24:C24"/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M21" sqref="M21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37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18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  <c r="N2" s="7"/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N3" s="18"/>
      <c r="O3" s="10"/>
      <c r="P3" s="10"/>
    </row>
    <row r="4" spans="2:16" ht="21.75" customHeight="1" x14ac:dyDescent="0.15">
      <c r="B4" s="52" t="s">
        <v>1</v>
      </c>
      <c r="C4" s="52"/>
      <c r="D4" s="20">
        <v>11190318</v>
      </c>
      <c r="E4" s="20">
        <v>11608693</v>
      </c>
      <c r="F4" s="20">
        <v>11499563</v>
      </c>
      <c r="G4" s="20">
        <v>11592973</v>
      </c>
      <c r="H4" s="20">
        <v>11723212</v>
      </c>
      <c r="I4" s="20">
        <v>11756458</v>
      </c>
      <c r="J4" s="20">
        <v>12169989</v>
      </c>
      <c r="K4" s="20">
        <v>12533931</v>
      </c>
      <c r="L4" s="20">
        <v>12785489</v>
      </c>
      <c r="M4" s="20">
        <v>12903779</v>
      </c>
      <c r="N4" s="1"/>
      <c r="O4" s="10"/>
      <c r="P4" s="10"/>
    </row>
    <row r="5" spans="2:16" ht="21.75" customHeight="1" x14ac:dyDescent="0.15">
      <c r="B5" s="38" t="s">
        <v>0</v>
      </c>
      <c r="C5" s="38"/>
      <c r="D5" s="11">
        <v>11059886</v>
      </c>
      <c r="E5" s="11">
        <v>11548208</v>
      </c>
      <c r="F5" s="11">
        <v>12021240</v>
      </c>
      <c r="G5" s="11">
        <v>12002810</v>
      </c>
      <c r="H5" s="11">
        <v>11717664</v>
      </c>
      <c r="I5" s="11">
        <v>11769896</v>
      </c>
      <c r="J5" s="11">
        <v>12194993</v>
      </c>
      <c r="K5" s="11">
        <v>12104444</v>
      </c>
      <c r="L5" s="11">
        <v>12684460</v>
      </c>
      <c r="M5" s="11">
        <v>13134340</v>
      </c>
      <c r="N5" s="1"/>
      <c r="O5" s="10"/>
      <c r="P5" s="10"/>
    </row>
    <row r="6" spans="2:16" ht="21.75" customHeight="1" x14ac:dyDescent="0.15">
      <c r="B6" s="38" t="s">
        <v>43</v>
      </c>
      <c r="C6" s="38"/>
      <c r="D6" s="11">
        <v>15069087</v>
      </c>
      <c r="E6" s="11">
        <v>15271858</v>
      </c>
      <c r="F6" s="11">
        <v>15706883</v>
      </c>
      <c r="G6" s="11">
        <v>15706333</v>
      </c>
      <c r="H6" s="11">
        <v>15359752</v>
      </c>
      <c r="I6" s="11">
        <v>15447887</v>
      </c>
      <c r="J6" s="11">
        <v>15897996</v>
      </c>
      <c r="K6" s="11">
        <v>16764713</v>
      </c>
      <c r="L6" s="11">
        <v>16601555</v>
      </c>
      <c r="M6" s="11">
        <v>17104542</v>
      </c>
      <c r="N6" s="1"/>
      <c r="O6" s="10"/>
      <c r="P6" s="10"/>
    </row>
    <row r="7" spans="2:16" ht="21.75" customHeight="1" x14ac:dyDescent="0.15">
      <c r="B7" s="41" t="s">
        <v>162</v>
      </c>
      <c r="C7" s="42"/>
      <c r="D7" s="11">
        <v>342899</v>
      </c>
      <c r="E7" s="11">
        <v>138511</v>
      </c>
      <c r="F7" s="11">
        <v>0</v>
      </c>
      <c r="G7" s="11">
        <v>0</v>
      </c>
      <c r="H7" s="11">
        <v>19564</v>
      </c>
      <c r="I7" s="11">
        <v>0</v>
      </c>
      <c r="J7" s="11">
        <v>0</v>
      </c>
      <c r="K7" s="11">
        <v>562270</v>
      </c>
      <c r="L7" s="11">
        <v>0</v>
      </c>
      <c r="M7" s="11">
        <v>0</v>
      </c>
      <c r="N7" s="1"/>
      <c r="O7" s="10"/>
      <c r="P7" s="10"/>
    </row>
    <row r="8" spans="2:16" ht="21.75" customHeight="1" x14ac:dyDescent="0.15">
      <c r="B8" s="38" t="s">
        <v>3</v>
      </c>
      <c r="C8" s="38"/>
      <c r="D8" s="12">
        <v>0.97799999999999998</v>
      </c>
      <c r="E8" s="12">
        <v>0.98599999999999999</v>
      </c>
      <c r="F8" s="12">
        <v>1.0089999999999999</v>
      </c>
      <c r="G8" s="12">
        <v>1.0249999999999999</v>
      </c>
      <c r="H8" s="12">
        <v>1.0269999999999999</v>
      </c>
      <c r="I8" s="12">
        <v>1.012</v>
      </c>
      <c r="J8" s="12">
        <v>1.0009999999999999</v>
      </c>
      <c r="K8" s="12">
        <v>0.99</v>
      </c>
      <c r="L8" s="12">
        <v>0.98699999999999999</v>
      </c>
      <c r="M8" s="12">
        <v>0.99199999999999999</v>
      </c>
      <c r="N8" s="2"/>
      <c r="O8" s="10"/>
      <c r="P8" s="10"/>
    </row>
    <row r="9" spans="2:16" ht="21.75" customHeight="1" x14ac:dyDescent="0.15">
      <c r="B9" s="38" t="s">
        <v>42</v>
      </c>
      <c r="C9" s="38"/>
      <c r="D9" s="12">
        <v>0.98799999999999999</v>
      </c>
      <c r="E9" s="12">
        <v>0.995</v>
      </c>
      <c r="F9" s="12">
        <v>1.0449999999999999</v>
      </c>
      <c r="G9" s="12">
        <v>1.0349999999999999</v>
      </c>
      <c r="H9" s="12">
        <v>1</v>
      </c>
      <c r="I9" s="12">
        <v>1.0009999999999999</v>
      </c>
      <c r="J9" s="12">
        <v>1.002</v>
      </c>
      <c r="K9" s="12">
        <v>0.96599999999999997</v>
      </c>
      <c r="L9" s="12">
        <v>0.99199999999999999</v>
      </c>
      <c r="M9" s="12">
        <v>1.018</v>
      </c>
      <c r="N9" s="2"/>
      <c r="O9" s="10"/>
      <c r="P9" s="10"/>
    </row>
    <row r="10" spans="2:16" ht="21.75" customHeight="1" x14ac:dyDescent="0.15">
      <c r="B10" s="38" t="s">
        <v>4</v>
      </c>
      <c r="C10" s="38"/>
      <c r="D10" s="4">
        <v>1.893153845352409</v>
      </c>
      <c r="E10" s="4">
        <v>2.983598983175459</v>
      </c>
      <c r="F10" s="4">
        <v>3.6269576847296823</v>
      </c>
      <c r="G10" s="4">
        <v>3.4673083780918184</v>
      </c>
      <c r="H10" s="4">
        <v>3.9281884238755942</v>
      </c>
      <c r="I10" s="4">
        <v>2.3601415520452735</v>
      </c>
      <c r="J10" s="4">
        <v>3.8476044402074328</v>
      </c>
      <c r="K10" s="4">
        <v>6.1513131778635302</v>
      </c>
      <c r="L10" s="4">
        <v>4.7297617602688424</v>
      </c>
      <c r="M10" s="4">
        <v>3.9103180897798961</v>
      </c>
      <c r="N10" s="3"/>
      <c r="O10" s="10"/>
      <c r="P10" s="10"/>
    </row>
    <row r="11" spans="2:16" ht="21.75" customHeight="1" x14ac:dyDescent="0.15">
      <c r="B11" s="38" t="s">
        <v>102</v>
      </c>
      <c r="C11" s="38"/>
      <c r="D11" s="4">
        <v>8.6353096180213864</v>
      </c>
      <c r="E11" s="4">
        <v>7.6738042951963319</v>
      </c>
      <c r="F11" s="4">
        <v>8.5480348461641054</v>
      </c>
      <c r="G11" s="4">
        <v>9.5949261347899615</v>
      </c>
      <c r="H11" s="4">
        <v>8.5910361592980315</v>
      </c>
      <c r="I11" s="4">
        <v>8.1945821740795513</v>
      </c>
      <c r="J11" s="4">
        <v>8.4077332686832698</v>
      </c>
      <c r="K11" s="4">
        <v>8.5079544233552706</v>
      </c>
      <c r="L11" s="4">
        <v>8.247626482974507</v>
      </c>
      <c r="M11" s="4">
        <v>7.8498724895889644</v>
      </c>
      <c r="N11" s="3"/>
      <c r="O11" s="10"/>
      <c r="P11" s="10"/>
    </row>
    <row r="12" spans="2:16" ht="21.75" customHeight="1" x14ac:dyDescent="0.15">
      <c r="B12" s="38" t="s">
        <v>47</v>
      </c>
      <c r="C12" s="38"/>
      <c r="D12" s="4">
        <v>95.792900307114209</v>
      </c>
      <c r="E12" s="4">
        <v>90.319336354506447</v>
      </c>
      <c r="F12" s="4">
        <v>92.723293868128408</v>
      </c>
      <c r="G12" s="4">
        <v>95.021205814723871</v>
      </c>
      <c r="H12" s="4">
        <v>96.240948425919754</v>
      </c>
      <c r="I12" s="4">
        <v>100.1988648417002</v>
      </c>
      <c r="J12" s="4">
        <v>98.250864116722497</v>
      </c>
      <c r="K12" s="4">
        <v>97.4204300718296</v>
      </c>
      <c r="L12" s="4">
        <v>99.144698903975979</v>
      </c>
      <c r="M12" s="4">
        <v>98.884746597263742</v>
      </c>
      <c r="N12" s="3"/>
      <c r="O12" s="10"/>
      <c r="P12" s="10"/>
    </row>
    <row r="13" spans="2:16" ht="21.75" customHeight="1" x14ac:dyDescent="0.15">
      <c r="B13" s="38" t="s">
        <v>48</v>
      </c>
      <c r="C13" s="38"/>
      <c r="D13" s="11">
        <v>13443339</v>
      </c>
      <c r="E13" s="11">
        <v>15107983</v>
      </c>
      <c r="F13" s="11">
        <v>14705115</v>
      </c>
      <c r="G13" s="11">
        <v>13998570</v>
      </c>
      <c r="H13" s="11">
        <v>13601162</v>
      </c>
      <c r="I13" s="11">
        <v>13082483</v>
      </c>
      <c r="J13" s="11">
        <v>12430274</v>
      </c>
      <c r="K13" s="11">
        <v>11531511</v>
      </c>
      <c r="L13" s="11">
        <v>10984707</v>
      </c>
      <c r="M13" s="11">
        <v>11844275</v>
      </c>
      <c r="N13" s="1"/>
      <c r="O13" s="10"/>
      <c r="P13" s="10"/>
    </row>
    <row r="14" spans="2:16" ht="21.75" customHeight="1" x14ac:dyDescent="0.15">
      <c r="B14" s="36" t="s">
        <v>49</v>
      </c>
      <c r="C14" s="37"/>
      <c r="D14" s="11">
        <v>5671020</v>
      </c>
      <c r="E14" s="11">
        <v>2473839</v>
      </c>
      <c r="F14" s="11">
        <v>3973654</v>
      </c>
      <c r="G14" s="11">
        <v>3966243</v>
      </c>
      <c r="H14" s="11">
        <v>3360910</v>
      </c>
      <c r="I14" s="11">
        <v>3144796</v>
      </c>
      <c r="J14" s="11">
        <v>4676362</v>
      </c>
      <c r="K14" s="11">
        <v>5311160</v>
      </c>
      <c r="L14" s="11">
        <v>7828317</v>
      </c>
      <c r="M14" s="11">
        <v>13501607</v>
      </c>
      <c r="N14" s="1"/>
      <c r="O14" s="10"/>
      <c r="P14" s="10"/>
    </row>
    <row r="15" spans="2:16" ht="21.75" customHeight="1" x14ac:dyDescent="0.15">
      <c r="B15" s="38" t="s">
        <v>50</v>
      </c>
      <c r="C15" s="38"/>
      <c r="D15" s="11">
        <v>4739493</v>
      </c>
      <c r="E15" s="11">
        <v>5436904</v>
      </c>
      <c r="F15" s="11">
        <v>5376453</v>
      </c>
      <c r="G15" s="11">
        <v>5907500</v>
      </c>
      <c r="H15" s="11">
        <v>5901954</v>
      </c>
      <c r="I15" s="11">
        <v>5707607</v>
      </c>
      <c r="J15" s="11">
        <v>6239716</v>
      </c>
      <c r="K15" s="11">
        <v>6675421</v>
      </c>
      <c r="L15" s="11">
        <v>6977095</v>
      </c>
      <c r="M15" s="11">
        <v>7221359</v>
      </c>
      <c r="N15" s="1"/>
      <c r="O15" s="10"/>
      <c r="P15" s="10"/>
    </row>
    <row r="16" spans="2:16" ht="21.75" customHeight="1" x14ac:dyDescent="0.15">
      <c r="B16" s="39" t="s">
        <v>51</v>
      </c>
      <c r="C16" s="43"/>
      <c r="D16" s="11">
        <v>1556145</v>
      </c>
      <c r="E16" s="11">
        <v>1703435</v>
      </c>
      <c r="F16" s="11">
        <v>1935322</v>
      </c>
      <c r="G16" s="11">
        <v>2273147</v>
      </c>
      <c r="H16" s="11">
        <v>2272857</v>
      </c>
      <c r="I16" s="11">
        <v>1992955</v>
      </c>
      <c r="J16" s="11">
        <v>2182560</v>
      </c>
      <c r="K16" s="11">
        <v>2502237</v>
      </c>
      <c r="L16" s="11">
        <v>2431694</v>
      </c>
      <c r="M16" s="11">
        <v>2238143</v>
      </c>
      <c r="N16" s="1"/>
      <c r="O16" s="10"/>
      <c r="P16" s="10"/>
    </row>
    <row r="17" spans="1:19" ht="21.75" customHeight="1" x14ac:dyDescent="0.15">
      <c r="B17" s="38" t="s">
        <v>52</v>
      </c>
      <c r="C17" s="38"/>
      <c r="D17" s="4">
        <v>10.326737114199421</v>
      </c>
      <c r="E17" s="4">
        <v>11.15407830533783</v>
      </c>
      <c r="F17" s="4">
        <v>12.321489884402908</v>
      </c>
      <c r="G17" s="4">
        <v>14.472805332727887</v>
      </c>
      <c r="H17" s="4">
        <v>14.797485011476747</v>
      </c>
      <c r="I17" s="4">
        <v>12.901149522908861</v>
      </c>
      <c r="J17" s="4">
        <v>13.72852276475601</v>
      </c>
      <c r="K17" s="4">
        <v>14.925617873685043</v>
      </c>
      <c r="L17" s="4">
        <v>14.64738694658422</v>
      </c>
      <c r="M17" s="4">
        <f>M16/M6*100</f>
        <v>13.08507997466404</v>
      </c>
      <c r="N17" s="3"/>
      <c r="O17" s="10"/>
      <c r="P17" s="10"/>
    </row>
    <row r="18" spans="1:19" ht="21.75" customHeight="1" x14ac:dyDescent="0.15">
      <c r="B18" s="46" t="s">
        <v>57</v>
      </c>
      <c r="C18" s="47"/>
      <c r="D18" s="12">
        <v>4.0329965673543562</v>
      </c>
      <c r="E18" s="12">
        <v>3.2337929821825067</v>
      </c>
      <c r="F18" s="12">
        <v>3.4741806540483102</v>
      </c>
      <c r="G18" s="12">
        <v>3.0410178586542531</v>
      </c>
      <c r="H18" s="12">
        <v>2.8739756358656812</v>
      </c>
      <c r="I18" s="12">
        <v>2.8430967654220063</v>
      </c>
      <c r="J18" s="12">
        <v>2.7415728536362871</v>
      </c>
      <c r="K18" s="12">
        <v>2.5230874577049147</v>
      </c>
      <c r="L18" s="12">
        <v>2.6963978561278013</v>
      </c>
      <c r="M18" s="12">
        <f>(M13+M14)/M15</f>
        <v>3.5098493233752817</v>
      </c>
      <c r="N18" s="2"/>
      <c r="O18" s="10"/>
      <c r="P18" s="10"/>
    </row>
    <row r="19" spans="1:19" ht="21.75" customHeight="1" x14ac:dyDescent="0.15">
      <c r="B19" s="41" t="s">
        <v>54</v>
      </c>
      <c r="C19" s="42"/>
      <c r="D19" s="19">
        <v>12.77</v>
      </c>
      <c r="E19" s="19">
        <v>12.76</v>
      </c>
      <c r="F19" s="19">
        <v>12.73</v>
      </c>
      <c r="G19" s="19">
        <v>12.73</v>
      </c>
      <c r="H19" s="19">
        <v>12.75</v>
      </c>
      <c r="I19" s="19">
        <v>12.75</v>
      </c>
      <c r="J19" s="19">
        <v>12.72</v>
      </c>
      <c r="K19" s="19">
        <v>12.66</v>
      </c>
      <c r="L19" s="19">
        <v>12.67</v>
      </c>
      <c r="M19" s="19">
        <v>12.64</v>
      </c>
      <c r="N19" s="2"/>
      <c r="O19" s="10"/>
      <c r="P19" s="10"/>
    </row>
    <row r="20" spans="1:19" ht="21.75" customHeight="1" x14ac:dyDescent="0.15">
      <c r="B20" s="41" t="s">
        <v>55</v>
      </c>
      <c r="C20" s="42"/>
      <c r="D20" s="19">
        <v>17.77</v>
      </c>
      <c r="E20" s="19">
        <v>17.760000000000002</v>
      </c>
      <c r="F20" s="19">
        <v>17.73</v>
      </c>
      <c r="G20" s="19">
        <v>17.73</v>
      </c>
      <c r="H20" s="19">
        <v>17.75</v>
      </c>
      <c r="I20" s="19">
        <v>17.75</v>
      </c>
      <c r="J20" s="19">
        <v>17.72</v>
      </c>
      <c r="K20" s="19">
        <v>17.66</v>
      </c>
      <c r="L20" s="19">
        <v>17.670000000000002</v>
      </c>
      <c r="M20" s="19">
        <v>17.64</v>
      </c>
      <c r="N20" s="2"/>
      <c r="O20" s="10"/>
      <c r="P20" s="10"/>
    </row>
    <row r="21" spans="1:19" ht="21.75" customHeight="1" x14ac:dyDescent="0.15">
      <c r="B21" s="39" t="s">
        <v>53</v>
      </c>
      <c r="C21" s="40"/>
      <c r="D21" s="13" t="s">
        <v>279</v>
      </c>
      <c r="E21" s="13" t="s">
        <v>285</v>
      </c>
      <c r="F21" s="13" t="s">
        <v>285</v>
      </c>
      <c r="G21" s="13" t="s">
        <v>277</v>
      </c>
      <c r="H21" s="13" t="s">
        <v>279</v>
      </c>
      <c r="I21" s="13" t="s">
        <v>276</v>
      </c>
      <c r="J21" s="13" t="s">
        <v>76</v>
      </c>
      <c r="K21" s="13" t="s">
        <v>134</v>
      </c>
      <c r="L21" s="13" t="s">
        <v>99</v>
      </c>
      <c r="M21" s="13" t="str">
        <f>IF(ISERROR(FIXED(R21,1)),R21,FIXED(R21,1))&amp;"("&amp;FIXED(S21,1)&amp;")"</f>
        <v>2.5(25.0)</v>
      </c>
      <c r="N21" s="2"/>
      <c r="O21" s="10"/>
      <c r="P21" s="10"/>
      <c r="R21" s="32">
        <v>2.5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63</v>
      </c>
      <c r="E22" s="13" t="s">
        <v>63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N22" s="2"/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91608.331768556018</v>
      </c>
      <c r="E23" s="14">
        <v>89797.721785757152</v>
      </c>
      <c r="F23" s="14">
        <v>91477.42935906272</v>
      </c>
      <c r="G23" s="14">
        <v>91808.340926798992</v>
      </c>
      <c r="H23" s="14">
        <v>92650.109155948347</v>
      </c>
      <c r="I23" s="14">
        <v>91867.435762978494</v>
      </c>
      <c r="J23" s="14">
        <v>95143.32665540585</v>
      </c>
      <c r="K23" s="14">
        <v>92601.936658935752</v>
      </c>
      <c r="L23" s="14">
        <v>96422.290200609175</v>
      </c>
      <c r="M23" s="14">
        <f>R23*1000/M25</f>
        <v>99077.099447877816</v>
      </c>
      <c r="O23" s="10"/>
      <c r="P23" s="10"/>
      <c r="R23" s="33">
        <v>7518862</v>
      </c>
    </row>
    <row r="24" spans="1:19" ht="21.75" customHeight="1" thickBot="1" x14ac:dyDescent="0.2">
      <c r="A24" s="6"/>
      <c r="B24" s="48" t="s">
        <v>46</v>
      </c>
      <c r="C24" s="49"/>
      <c r="D24" s="15">
        <v>180307.13001958208</v>
      </c>
      <c r="E24" s="15">
        <v>201517.69350815649</v>
      </c>
      <c r="F24" s="15">
        <v>194893.64099029847</v>
      </c>
      <c r="G24" s="15">
        <v>184865.49661265401</v>
      </c>
      <c r="H24" s="15">
        <v>178873.22128409479</v>
      </c>
      <c r="I24" s="15">
        <v>171506.06974305192</v>
      </c>
      <c r="J24" s="15">
        <v>162761.70274056908</v>
      </c>
      <c r="K24" s="15">
        <v>151100.16116985731</v>
      </c>
      <c r="L24" s="15">
        <v>144216.82333788468</v>
      </c>
      <c r="M24" s="15">
        <f>M13*1000/M25</f>
        <v>156073.6733914006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74558</v>
      </c>
      <c r="E25" s="21">
        <v>74971</v>
      </c>
      <c r="F25" s="21">
        <v>75452</v>
      </c>
      <c r="G25" s="21">
        <v>75723</v>
      </c>
      <c r="H25" s="21">
        <v>76038</v>
      </c>
      <c r="I25" s="21">
        <v>76280</v>
      </c>
      <c r="J25" s="21">
        <v>76371</v>
      </c>
      <c r="K25" s="21">
        <v>76317</v>
      </c>
      <c r="L25" s="21">
        <v>76168</v>
      </c>
      <c r="M25" s="21">
        <v>75889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  <mergeCell ref="B25:C25"/>
    <mergeCell ref="B18:C18"/>
    <mergeCell ref="B22:C22"/>
    <mergeCell ref="B23:C23"/>
    <mergeCell ref="B24:C24"/>
    <mergeCell ref="B14:C14"/>
    <mergeCell ref="B15:C15"/>
    <mergeCell ref="B21:C21"/>
    <mergeCell ref="B19:C19"/>
    <mergeCell ref="B20:C20"/>
    <mergeCell ref="B16:C16"/>
    <mergeCell ref="B17:C17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R21" sqref="R21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19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8565724</v>
      </c>
      <c r="E4" s="20">
        <v>8901116</v>
      </c>
      <c r="F4" s="20">
        <v>8938411</v>
      </c>
      <c r="G4" s="20">
        <v>8843240</v>
      </c>
      <c r="H4" s="20">
        <v>8890430</v>
      </c>
      <c r="I4" s="20">
        <v>8943536</v>
      </c>
      <c r="J4" s="20">
        <v>9225882</v>
      </c>
      <c r="K4" s="20">
        <v>9701304</v>
      </c>
      <c r="L4" s="20">
        <v>10028114</v>
      </c>
      <c r="M4" s="20">
        <v>10439973</v>
      </c>
      <c r="O4" s="10"/>
      <c r="P4" s="10"/>
    </row>
    <row r="5" spans="2:16" ht="21.75" customHeight="1" x14ac:dyDescent="0.15">
      <c r="B5" s="38" t="s">
        <v>0</v>
      </c>
      <c r="C5" s="38"/>
      <c r="D5" s="11">
        <v>6533922</v>
      </c>
      <c r="E5" s="11">
        <v>6943215</v>
      </c>
      <c r="F5" s="11">
        <v>7063927</v>
      </c>
      <c r="G5" s="11">
        <v>6961232</v>
      </c>
      <c r="H5" s="11">
        <v>6787956</v>
      </c>
      <c r="I5" s="11">
        <v>6831324</v>
      </c>
      <c r="J5" s="11">
        <v>7051903</v>
      </c>
      <c r="K5" s="11">
        <v>6912801</v>
      </c>
      <c r="L5" s="11">
        <v>7191705</v>
      </c>
      <c r="M5" s="11">
        <v>7509659</v>
      </c>
      <c r="O5" s="10"/>
      <c r="P5" s="10"/>
    </row>
    <row r="6" spans="2:16" ht="21.75" customHeight="1" x14ac:dyDescent="0.15">
      <c r="B6" s="38" t="s">
        <v>43</v>
      </c>
      <c r="C6" s="38"/>
      <c r="D6" s="11">
        <v>11411492</v>
      </c>
      <c r="E6" s="11">
        <v>11588806</v>
      </c>
      <c r="F6" s="11">
        <v>11558424</v>
      </c>
      <c r="G6" s="11">
        <v>11567901</v>
      </c>
      <c r="H6" s="11">
        <v>11695951</v>
      </c>
      <c r="I6" s="11">
        <v>11634980</v>
      </c>
      <c r="J6" s="11">
        <v>11852054</v>
      </c>
      <c r="K6" s="11">
        <v>12566383</v>
      </c>
      <c r="L6" s="11">
        <v>12207431</v>
      </c>
      <c r="M6" s="11">
        <v>12565340</v>
      </c>
      <c r="O6" s="10"/>
      <c r="P6" s="10"/>
    </row>
    <row r="7" spans="2:16" ht="21.75" customHeight="1" x14ac:dyDescent="0.15">
      <c r="B7" s="41" t="s">
        <v>162</v>
      </c>
      <c r="C7" s="42"/>
      <c r="D7" s="11">
        <v>960590</v>
      </c>
      <c r="E7" s="11">
        <v>819007</v>
      </c>
      <c r="F7" s="11">
        <v>729477</v>
      </c>
      <c r="G7" s="11">
        <v>840859</v>
      </c>
      <c r="H7" s="11">
        <v>958516</v>
      </c>
      <c r="I7" s="11">
        <v>803083</v>
      </c>
      <c r="J7" s="11">
        <v>754271</v>
      </c>
      <c r="K7" s="11">
        <v>1043776</v>
      </c>
      <c r="L7" s="11">
        <v>272633</v>
      </c>
      <c r="M7" s="11">
        <v>121930</v>
      </c>
      <c r="O7" s="10"/>
      <c r="P7" s="10"/>
    </row>
    <row r="8" spans="2:16" ht="21.75" customHeight="1" x14ac:dyDescent="0.15">
      <c r="B8" s="38" t="s">
        <v>3</v>
      </c>
      <c r="C8" s="38"/>
      <c r="D8" s="12">
        <v>0.74399999999999999</v>
      </c>
      <c r="E8" s="12">
        <v>0.76200000000000001</v>
      </c>
      <c r="F8" s="12">
        <v>0.77800000000000002</v>
      </c>
      <c r="G8" s="12">
        <v>0.78600000000000003</v>
      </c>
      <c r="H8" s="12">
        <v>0.78</v>
      </c>
      <c r="I8" s="12">
        <v>0.77200000000000002</v>
      </c>
      <c r="J8" s="12">
        <v>0.76400000000000001</v>
      </c>
      <c r="K8" s="12">
        <v>0.747</v>
      </c>
      <c r="L8" s="12">
        <v>0.73099999999999998</v>
      </c>
      <c r="M8" s="12">
        <v>0.71599999999999997</v>
      </c>
      <c r="O8" s="10"/>
      <c r="P8" s="10"/>
    </row>
    <row r="9" spans="2:16" ht="21.75" customHeight="1" x14ac:dyDescent="0.15">
      <c r="B9" s="38" t="s">
        <v>42</v>
      </c>
      <c r="C9" s="38"/>
      <c r="D9" s="12">
        <v>0.76300000000000001</v>
      </c>
      <c r="E9" s="12">
        <v>0.78</v>
      </c>
      <c r="F9" s="12">
        <v>0.79</v>
      </c>
      <c r="G9" s="12">
        <v>0.78700000000000003</v>
      </c>
      <c r="H9" s="12">
        <v>0.76400000000000001</v>
      </c>
      <c r="I9" s="12">
        <v>0.76400000000000001</v>
      </c>
      <c r="J9" s="12">
        <v>0.76400000000000001</v>
      </c>
      <c r="K9" s="12">
        <v>0.71299999999999997</v>
      </c>
      <c r="L9" s="12">
        <v>0.71699999999999997</v>
      </c>
      <c r="M9" s="12">
        <v>0.71899999999999997</v>
      </c>
      <c r="O9" s="10"/>
      <c r="P9" s="10"/>
    </row>
    <row r="10" spans="2:16" ht="21.75" customHeight="1" x14ac:dyDescent="0.15">
      <c r="B10" s="38" t="s">
        <v>4</v>
      </c>
      <c r="C10" s="38"/>
      <c r="D10" s="4">
        <v>9.7899030205690885</v>
      </c>
      <c r="E10" s="4">
        <v>13.258052641488691</v>
      </c>
      <c r="F10" s="4">
        <v>9.6214328181765953</v>
      </c>
      <c r="G10" s="4">
        <v>4.5999999999999996</v>
      </c>
      <c r="H10" s="4">
        <v>3.7881827651295734</v>
      </c>
      <c r="I10" s="4">
        <v>5.8438948756250548</v>
      </c>
      <c r="J10" s="4">
        <v>5.0996223945655323</v>
      </c>
      <c r="K10" s="4">
        <v>11.6004103965318</v>
      </c>
      <c r="L10" s="4">
        <v>13.413649440246683</v>
      </c>
      <c r="M10" s="4">
        <v>8.8116437756558916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6.1701534900092838</v>
      </c>
      <c r="E11" s="4">
        <v>4.7313643236044873</v>
      </c>
      <c r="F11" s="4">
        <v>4.6936797359160414</v>
      </c>
      <c r="G11" s="4">
        <v>4.7</v>
      </c>
      <c r="H11" s="4">
        <v>4.7232474522038004</v>
      </c>
      <c r="I11" s="4">
        <v>4.6772757261998263</v>
      </c>
      <c r="J11" s="4">
        <v>4.271945099488919</v>
      </c>
      <c r="K11" s="4">
        <v>4.3279029755507299</v>
      </c>
      <c r="L11" s="4">
        <v>3.8559383257851363</v>
      </c>
      <c r="M11" s="4">
        <v>3.4439273199246565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91.901305543909231</v>
      </c>
      <c r="E12" s="4">
        <v>86.201558718394551</v>
      </c>
      <c r="F12" s="4">
        <v>91.097199656315993</v>
      </c>
      <c r="G12" s="4">
        <v>90.7</v>
      </c>
      <c r="H12" s="4">
        <v>93.111756645385455</v>
      </c>
      <c r="I12" s="4">
        <v>91.312442147163182</v>
      </c>
      <c r="J12" s="4">
        <v>90.195490682491808</v>
      </c>
      <c r="K12" s="4">
        <v>85.705507248150397</v>
      </c>
      <c r="L12" s="4">
        <v>84.552857023300803</v>
      </c>
      <c r="M12" s="4">
        <v>88.513787641344081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7750553</v>
      </c>
      <c r="E13" s="11">
        <v>7612183</v>
      </c>
      <c r="F13" s="11">
        <v>7257765</v>
      </c>
      <c r="G13" s="11">
        <v>7148712</v>
      </c>
      <c r="H13" s="11">
        <v>7046765</v>
      </c>
      <c r="I13" s="11">
        <v>6994316</v>
      </c>
      <c r="J13" s="11">
        <v>7074535</v>
      </c>
      <c r="K13" s="11">
        <v>6598451</v>
      </c>
      <c r="L13" s="11">
        <v>6074318</v>
      </c>
      <c r="M13" s="11">
        <v>5919996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3113624</v>
      </c>
      <c r="E14" s="11">
        <v>5772919</v>
      </c>
      <c r="F14" s="11">
        <v>4854478</v>
      </c>
      <c r="G14" s="11">
        <v>2556933</v>
      </c>
      <c r="H14" s="11">
        <v>3753197</v>
      </c>
      <c r="I14" s="11">
        <v>3503315</v>
      </c>
      <c r="J14" s="11">
        <v>4198452</v>
      </c>
      <c r="K14" s="11">
        <v>5471652</v>
      </c>
      <c r="L14" s="11">
        <v>5135744</v>
      </c>
      <c r="M14" s="11">
        <v>6688926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7203203</v>
      </c>
      <c r="E15" s="11">
        <v>7507222</v>
      </c>
      <c r="F15" s="11">
        <v>8004904</v>
      </c>
      <c r="G15" s="11">
        <v>8310973</v>
      </c>
      <c r="H15" s="11">
        <v>8379151</v>
      </c>
      <c r="I15" s="11">
        <v>7843810</v>
      </c>
      <c r="J15" s="11">
        <v>8887160</v>
      </c>
      <c r="K15" s="11">
        <v>9775859</v>
      </c>
      <c r="L15" s="11">
        <v>10892729</v>
      </c>
      <c r="M15" s="11">
        <v>11809707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2376113</v>
      </c>
      <c r="E16" s="11">
        <v>2191595</v>
      </c>
      <c r="F16" s="11">
        <v>2699787</v>
      </c>
      <c r="G16" s="11">
        <v>2717353</v>
      </c>
      <c r="H16" s="11">
        <v>2495184</v>
      </c>
      <c r="I16" s="11">
        <v>2511976</v>
      </c>
      <c r="J16" s="11">
        <v>3049111</v>
      </c>
      <c r="K16" s="11">
        <v>3105841</v>
      </c>
      <c r="L16" s="11">
        <v>3124415</v>
      </c>
      <c r="M16" s="11">
        <v>2907963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20.822106346830019</v>
      </c>
      <c r="E17" s="4">
        <v>18.911309758744775</v>
      </c>
      <c r="F17" s="4">
        <v>23.357743235582983</v>
      </c>
      <c r="G17" s="4">
        <v>23.490458640681659</v>
      </c>
      <c r="H17" s="4">
        <v>21.33374190777646</v>
      </c>
      <c r="I17" s="4">
        <v>21.589860919399946</v>
      </c>
      <c r="J17" s="4">
        <v>25.726435265988496</v>
      </c>
      <c r="K17" s="4">
        <v>24.715473020359159</v>
      </c>
      <c r="L17" s="4">
        <v>25.594369527871997</v>
      </c>
      <c r="M17" s="4">
        <f>M16/M6*100</f>
        <v>23.142732309670887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1.5082425137817164</v>
      </c>
      <c r="E18" s="12">
        <v>1.7829633917846042</v>
      </c>
      <c r="F18" s="12">
        <v>1.5131028429572673</v>
      </c>
      <c r="G18" s="12">
        <v>1.1678109169648367</v>
      </c>
      <c r="H18" s="12">
        <v>1.2889088643944953</v>
      </c>
      <c r="I18" s="12">
        <v>1.3383331569734607</v>
      </c>
      <c r="J18" s="12">
        <v>1.2684577525328677</v>
      </c>
      <c r="K18" s="12">
        <v>1.2346846451038216</v>
      </c>
      <c r="L18" s="12">
        <v>1.0291325525495034</v>
      </c>
      <c r="M18" s="12">
        <f>(M13+M14)/M15</f>
        <v>1.0676744139376193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13.13</v>
      </c>
      <c r="E19" s="19">
        <v>13.1</v>
      </c>
      <c r="F19" s="19">
        <v>13.11</v>
      </c>
      <c r="G19" s="19">
        <v>13.11</v>
      </c>
      <c r="H19" s="19">
        <v>13.09</v>
      </c>
      <c r="I19" s="19">
        <v>13.1</v>
      </c>
      <c r="J19" s="19">
        <v>13.07</v>
      </c>
      <c r="K19" s="19">
        <v>12.99</v>
      </c>
      <c r="L19" s="19">
        <v>13.03</v>
      </c>
      <c r="M19" s="19">
        <v>12.99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18.13</v>
      </c>
      <c r="E20" s="19">
        <v>18.100000000000001</v>
      </c>
      <c r="F20" s="19">
        <v>18.11</v>
      </c>
      <c r="G20" s="19">
        <v>18.11</v>
      </c>
      <c r="H20" s="19">
        <v>18.09</v>
      </c>
      <c r="I20" s="19">
        <v>18.100000000000001</v>
      </c>
      <c r="J20" s="19">
        <v>18.07</v>
      </c>
      <c r="K20" s="19">
        <v>17.989999999999998</v>
      </c>
      <c r="L20" s="19">
        <v>18.03</v>
      </c>
      <c r="M20" s="19">
        <v>17.989999999999998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287</v>
      </c>
      <c r="E21" s="13" t="s">
        <v>286</v>
      </c>
      <c r="F21" s="13" t="s">
        <v>295</v>
      </c>
      <c r="G21" s="13" t="s">
        <v>296</v>
      </c>
      <c r="H21" s="13" t="s">
        <v>297</v>
      </c>
      <c r="I21" s="13" t="s">
        <v>297</v>
      </c>
      <c r="J21" s="13" t="s">
        <v>298</v>
      </c>
      <c r="K21" s="13" t="s">
        <v>299</v>
      </c>
      <c r="L21" s="13" t="s">
        <v>300</v>
      </c>
      <c r="M21" s="13" t="str">
        <f>IF(ISERROR(FIXED(R21,1)),R21,FIXED(R21,1))&amp;"("&amp;FIXED(S21,1)&amp;")"</f>
        <v>△2.8(25.0)</v>
      </c>
      <c r="O21" s="10"/>
      <c r="P21" s="10"/>
      <c r="R21" s="32" t="s">
        <v>311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63</v>
      </c>
      <c r="E22" s="13" t="s">
        <v>63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58184.055471111642</v>
      </c>
      <c r="E23" s="14">
        <v>58013.017589954448</v>
      </c>
      <c r="F23" s="14">
        <v>58085.425419271101</v>
      </c>
      <c r="G23" s="14">
        <v>58646.341463414632</v>
      </c>
      <c r="H23" s="14">
        <v>58279.707432652853</v>
      </c>
      <c r="I23" s="14">
        <v>60506.899005501851</v>
      </c>
      <c r="J23" s="14">
        <v>60554.906705948371</v>
      </c>
      <c r="K23" s="14">
        <v>60776.415396097662</v>
      </c>
      <c r="L23" s="14">
        <v>62204.836212878778</v>
      </c>
      <c r="M23" s="14">
        <f>R23*1000/M25</f>
        <v>61494.691392978486</v>
      </c>
      <c r="O23" s="10"/>
      <c r="P23" s="10"/>
      <c r="R23" s="33">
        <v>3475188</v>
      </c>
    </row>
    <row r="24" spans="1:19" ht="21.75" customHeight="1" thickBot="1" x14ac:dyDescent="0.2">
      <c r="A24" s="6"/>
      <c r="B24" s="48" t="s">
        <v>46</v>
      </c>
      <c r="C24" s="49"/>
      <c r="D24" s="15">
        <v>132368.16217785596</v>
      </c>
      <c r="E24" s="15">
        <v>129871.92261102486</v>
      </c>
      <c r="F24" s="15">
        <v>123949.94364176657</v>
      </c>
      <c r="G24" s="15">
        <v>122442.99808166621</v>
      </c>
      <c r="H24" s="15">
        <v>120989.04589392716</v>
      </c>
      <c r="I24" s="15">
        <v>121393.26934758839</v>
      </c>
      <c r="J24" s="15">
        <v>124062.41231762065</v>
      </c>
      <c r="K24" s="15">
        <v>117255.76642854605</v>
      </c>
      <c r="L24" s="15">
        <v>108082.02701019555</v>
      </c>
      <c r="M24" s="15">
        <f>M13*1000/M25</f>
        <v>104756.44110985278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58553</v>
      </c>
      <c r="E25" s="21">
        <v>58613</v>
      </c>
      <c r="F25" s="21">
        <v>58554</v>
      </c>
      <c r="G25" s="21">
        <v>58384</v>
      </c>
      <c r="H25" s="21">
        <v>58243</v>
      </c>
      <c r="I25" s="21">
        <v>57617</v>
      </c>
      <c r="J25" s="21">
        <v>57024</v>
      </c>
      <c r="K25" s="21">
        <v>56274</v>
      </c>
      <c r="L25" s="21">
        <v>56201</v>
      </c>
      <c r="M25" s="21">
        <v>56512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24:C24"/>
    <mergeCell ref="B25:C25"/>
    <mergeCell ref="B18:C18"/>
    <mergeCell ref="B9:C9"/>
    <mergeCell ref="B23:C23"/>
    <mergeCell ref="B15:C15"/>
    <mergeCell ref="B21:C21"/>
    <mergeCell ref="B19:C19"/>
    <mergeCell ref="B20:C20"/>
    <mergeCell ref="B16:C16"/>
    <mergeCell ref="B17:C17"/>
    <mergeCell ref="B12:C12"/>
    <mergeCell ref="B22:C22"/>
    <mergeCell ref="B3:C3"/>
    <mergeCell ref="B11:C11"/>
    <mergeCell ref="B14:C14"/>
    <mergeCell ref="B13:C13"/>
    <mergeCell ref="B8:C8"/>
    <mergeCell ref="B10:C10"/>
    <mergeCell ref="B4:C4"/>
    <mergeCell ref="B5:C5"/>
    <mergeCell ref="B6:C6"/>
    <mergeCell ref="B7:C7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M21" sqref="M21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20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10558078</v>
      </c>
      <c r="E4" s="20">
        <v>11250456</v>
      </c>
      <c r="F4" s="20">
        <v>11483772</v>
      </c>
      <c r="G4" s="20">
        <v>11549890</v>
      </c>
      <c r="H4" s="20">
        <v>11499525</v>
      </c>
      <c r="I4" s="20">
        <v>11810951</v>
      </c>
      <c r="J4" s="20">
        <v>12364031</v>
      </c>
      <c r="K4" s="20">
        <v>13028889</v>
      </c>
      <c r="L4" s="20">
        <v>13719063</v>
      </c>
      <c r="M4" s="20">
        <v>14145902</v>
      </c>
      <c r="O4" s="10"/>
      <c r="P4" s="10"/>
    </row>
    <row r="5" spans="2:16" ht="21.75" customHeight="1" x14ac:dyDescent="0.15">
      <c r="B5" s="38" t="s">
        <v>0</v>
      </c>
      <c r="C5" s="38"/>
      <c r="D5" s="11">
        <v>9071576</v>
      </c>
      <c r="E5" s="11">
        <v>9912645</v>
      </c>
      <c r="F5" s="11">
        <v>10208022</v>
      </c>
      <c r="G5" s="11">
        <v>10261326</v>
      </c>
      <c r="H5" s="11">
        <v>10123565</v>
      </c>
      <c r="I5" s="11">
        <v>10396023</v>
      </c>
      <c r="J5" s="11">
        <v>11007739</v>
      </c>
      <c r="K5" s="11">
        <v>10698037</v>
      </c>
      <c r="L5" s="11">
        <v>11198565</v>
      </c>
      <c r="M5" s="11">
        <v>11549616</v>
      </c>
      <c r="O5" s="10"/>
      <c r="P5" s="10"/>
    </row>
    <row r="6" spans="2:16" ht="21.75" customHeight="1" x14ac:dyDescent="0.15">
      <c r="B6" s="38" t="s">
        <v>43</v>
      </c>
      <c r="C6" s="38"/>
      <c r="D6" s="11">
        <v>14627953</v>
      </c>
      <c r="E6" s="11">
        <v>15081833</v>
      </c>
      <c r="F6" s="11">
        <v>15317478</v>
      </c>
      <c r="G6" s="11">
        <v>15525298</v>
      </c>
      <c r="H6" s="11">
        <v>15570542</v>
      </c>
      <c r="I6" s="11">
        <v>15527999</v>
      </c>
      <c r="J6" s="11">
        <v>16363537</v>
      </c>
      <c r="K6" s="11">
        <v>17535836</v>
      </c>
      <c r="L6" s="11">
        <v>17295242</v>
      </c>
      <c r="M6" s="11">
        <v>17552109</v>
      </c>
      <c r="O6" s="10"/>
      <c r="P6" s="10"/>
    </row>
    <row r="7" spans="2:16" ht="21.75" customHeight="1" x14ac:dyDescent="0.15">
      <c r="B7" s="41" t="s">
        <v>162</v>
      </c>
      <c r="C7" s="42"/>
      <c r="D7" s="11">
        <v>1365023</v>
      </c>
      <c r="E7" s="11">
        <v>994462</v>
      </c>
      <c r="F7" s="11">
        <v>923568</v>
      </c>
      <c r="G7" s="11">
        <v>1042693</v>
      </c>
      <c r="H7" s="11">
        <v>1159254</v>
      </c>
      <c r="I7" s="11">
        <v>960117</v>
      </c>
      <c r="J7" s="11">
        <v>874915</v>
      </c>
      <c r="K7" s="11">
        <v>1522924</v>
      </c>
      <c r="L7" s="11">
        <v>424372</v>
      </c>
      <c r="M7" s="11">
        <v>174066</v>
      </c>
      <c r="O7" s="10"/>
      <c r="P7" s="10"/>
    </row>
    <row r="8" spans="2:16" ht="21.75" customHeight="1" x14ac:dyDescent="0.15">
      <c r="B8" s="38" t="s">
        <v>3</v>
      </c>
      <c r="C8" s="38"/>
      <c r="D8" s="12">
        <v>0.85499999999999998</v>
      </c>
      <c r="E8" s="12">
        <v>0.86499999999999999</v>
      </c>
      <c r="F8" s="12">
        <v>0.876</v>
      </c>
      <c r="G8" s="12">
        <v>0.88600000000000001</v>
      </c>
      <c r="H8" s="12">
        <v>0.88600000000000001</v>
      </c>
      <c r="I8" s="12">
        <v>0.88300000000000001</v>
      </c>
      <c r="J8" s="12">
        <v>0.88300000000000001</v>
      </c>
      <c r="K8" s="12">
        <v>0.86399999999999999</v>
      </c>
      <c r="L8" s="12">
        <v>0.84199999999999997</v>
      </c>
      <c r="M8" s="12">
        <v>0.81799999999999995</v>
      </c>
      <c r="O8" s="10"/>
      <c r="P8" s="10"/>
    </row>
    <row r="9" spans="2:16" ht="21.75" customHeight="1" x14ac:dyDescent="0.15">
      <c r="B9" s="38" t="s">
        <v>42</v>
      </c>
      <c r="C9" s="38"/>
      <c r="D9" s="12">
        <v>0.85899999999999999</v>
      </c>
      <c r="E9" s="12">
        <v>0.88100000000000001</v>
      </c>
      <c r="F9" s="12">
        <v>0.88900000000000001</v>
      </c>
      <c r="G9" s="12">
        <v>0.88800000000000001</v>
      </c>
      <c r="H9" s="12">
        <v>0.88</v>
      </c>
      <c r="I9" s="12">
        <v>0.88</v>
      </c>
      <c r="J9" s="12">
        <v>0.89</v>
      </c>
      <c r="K9" s="12">
        <v>0.82099999999999984</v>
      </c>
      <c r="L9" s="12">
        <v>0.81599999999999995</v>
      </c>
      <c r="M9" s="12">
        <v>0.81599999999999995</v>
      </c>
      <c r="O9" s="10"/>
      <c r="P9" s="10"/>
    </row>
    <row r="10" spans="2:16" ht="21.75" customHeight="1" x14ac:dyDescent="0.15">
      <c r="B10" s="38" t="s">
        <v>4</v>
      </c>
      <c r="C10" s="38"/>
      <c r="D10" s="4">
        <v>6.6772705654714644</v>
      </c>
      <c r="E10" s="4">
        <v>6.6195402110605528</v>
      </c>
      <c r="F10" s="4">
        <v>7.8739855216374384</v>
      </c>
      <c r="G10" s="4">
        <v>6.748037944263614</v>
      </c>
      <c r="H10" s="4">
        <v>6.6997860446990218</v>
      </c>
      <c r="I10" s="4">
        <v>5.83194911334036</v>
      </c>
      <c r="J10" s="4">
        <v>9.714415654757282</v>
      </c>
      <c r="K10" s="4">
        <v>13.1614597673017</v>
      </c>
      <c r="L10" s="4">
        <v>11.836272658110246</v>
      </c>
      <c r="M10" s="4">
        <v>10.17706761050766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12.846162041067947</v>
      </c>
      <c r="E11" s="4">
        <v>11.302405073069831</v>
      </c>
      <c r="F11" s="4">
        <v>10.820477503594397</v>
      </c>
      <c r="G11" s="4">
        <v>10.566354097203453</v>
      </c>
      <c r="H11" s="4">
        <v>10.4</v>
      </c>
      <c r="I11" s="4">
        <v>9.6999999999999993</v>
      </c>
      <c r="J11" s="4">
        <v>8.6</v>
      </c>
      <c r="K11" s="4">
        <v>8</v>
      </c>
      <c r="L11" s="4">
        <v>7.3</v>
      </c>
      <c r="M11" s="4">
        <v>6.7172773892322901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91.026333696578419</v>
      </c>
      <c r="E12" s="4">
        <v>88.845324938244929</v>
      </c>
      <c r="F12" s="4">
        <v>90.111182141426411</v>
      </c>
      <c r="G12" s="4">
        <v>91.221917121431346</v>
      </c>
      <c r="H12" s="4">
        <v>91.260685371916367</v>
      </c>
      <c r="I12" s="4">
        <v>92.729879101065734</v>
      </c>
      <c r="J12" s="4">
        <v>89.65429492095771</v>
      </c>
      <c r="K12" s="4">
        <v>87.658733771596701</v>
      </c>
      <c r="L12" s="4">
        <v>85.428336894580852</v>
      </c>
      <c r="M12" s="4">
        <v>87.318316986651737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20719077</v>
      </c>
      <c r="E13" s="11">
        <v>20345595</v>
      </c>
      <c r="F13" s="11">
        <v>19916823</v>
      </c>
      <c r="G13" s="11">
        <v>19679600</v>
      </c>
      <c r="H13" s="11">
        <v>19502833</v>
      </c>
      <c r="I13" s="11">
        <v>19341173</v>
      </c>
      <c r="J13" s="11">
        <v>18949857</v>
      </c>
      <c r="K13" s="11">
        <v>18426703</v>
      </c>
      <c r="L13" s="11">
        <v>17805888</v>
      </c>
      <c r="M13" s="11">
        <v>16770540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2118430</v>
      </c>
      <c r="E14" s="11">
        <v>1411553</v>
      </c>
      <c r="F14" s="11">
        <v>1053408</v>
      </c>
      <c r="G14" s="11">
        <v>1460982</v>
      </c>
      <c r="H14" s="11">
        <v>3144386</v>
      </c>
      <c r="I14" s="11">
        <v>2168311</v>
      </c>
      <c r="J14" s="11">
        <v>1499225</v>
      </c>
      <c r="K14" s="11">
        <v>2088136</v>
      </c>
      <c r="L14" s="11">
        <v>963905</v>
      </c>
      <c r="M14" s="11">
        <v>2719385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1635050</v>
      </c>
      <c r="E15" s="11">
        <v>3008243</v>
      </c>
      <c r="F15" s="11">
        <v>3308608</v>
      </c>
      <c r="G15" s="11">
        <v>3956136</v>
      </c>
      <c r="H15" s="11">
        <v>4154885</v>
      </c>
      <c r="I15" s="11">
        <v>4536801</v>
      </c>
      <c r="J15" s="11">
        <v>4712377</v>
      </c>
      <c r="K15" s="11">
        <v>5552251</v>
      </c>
      <c r="L15" s="11">
        <v>6681743</v>
      </c>
      <c r="M15" s="11">
        <v>7720027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1133907</v>
      </c>
      <c r="E16" s="11">
        <v>1693942</v>
      </c>
      <c r="F16" s="11">
        <v>1500992</v>
      </c>
      <c r="G16" s="11">
        <v>1783835</v>
      </c>
      <c r="H16" s="11">
        <v>1866170</v>
      </c>
      <c r="I16" s="11">
        <v>1865763</v>
      </c>
      <c r="J16" s="11">
        <v>1766719</v>
      </c>
      <c r="K16" s="11">
        <v>2005172</v>
      </c>
      <c r="L16" s="11">
        <v>2251135</v>
      </c>
      <c r="M16" s="11">
        <v>2227996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7.7516450866365245</v>
      </c>
      <c r="E17" s="4">
        <v>11.231671906193364</v>
      </c>
      <c r="F17" s="4">
        <v>9.7992110711698093</v>
      </c>
      <c r="G17" s="4">
        <v>11.489859969193505</v>
      </c>
      <c r="H17" s="4">
        <v>11.985260371796947</v>
      </c>
      <c r="I17" s="4">
        <v>12.015476044273315</v>
      </c>
      <c r="J17" s="4">
        <v>10.79668167096148</v>
      </c>
      <c r="K17" s="4">
        <v>11.434710041768183</v>
      </c>
      <c r="L17" s="4">
        <v>13.015920794863698</v>
      </c>
      <c r="M17" s="4">
        <f>M16/M6*100</f>
        <v>12.693608500266265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13.96746704993731</v>
      </c>
      <c r="E18" s="12">
        <v>7.2325101396396505</v>
      </c>
      <c r="F18" s="12">
        <v>6.3380826619533046</v>
      </c>
      <c r="G18" s="12">
        <v>5.3437450077550421</v>
      </c>
      <c r="H18" s="12">
        <v>5.4507450868074567</v>
      </c>
      <c r="I18" s="12">
        <v>4.7411125151841569</v>
      </c>
      <c r="J18" s="12">
        <v>4.3394410082215407</v>
      </c>
      <c r="K18" s="12">
        <v>3.6948688018607228</v>
      </c>
      <c r="L18" s="12">
        <v>2.8091162740021578</v>
      </c>
      <c r="M18" s="12">
        <f>(M13+M14)/M15</f>
        <v>2.5245928544032292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12.81</v>
      </c>
      <c r="E19" s="19">
        <v>12.77</v>
      </c>
      <c r="F19" s="19">
        <v>12.75</v>
      </c>
      <c r="G19" s="19">
        <v>12.74</v>
      </c>
      <c r="H19" s="19">
        <v>12.74</v>
      </c>
      <c r="I19" s="19">
        <v>12.74</v>
      </c>
      <c r="J19" s="19">
        <v>12.69</v>
      </c>
      <c r="K19" s="19">
        <v>12.62</v>
      </c>
      <c r="L19" s="19">
        <v>12.63</v>
      </c>
      <c r="M19" s="19">
        <v>12.62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17.809999999999999</v>
      </c>
      <c r="E20" s="19">
        <v>17.77</v>
      </c>
      <c r="F20" s="19">
        <v>17.75</v>
      </c>
      <c r="G20" s="19">
        <v>17.739999999999998</v>
      </c>
      <c r="H20" s="19">
        <v>17.739999999999998</v>
      </c>
      <c r="I20" s="19">
        <v>17.739999999999998</v>
      </c>
      <c r="J20" s="19">
        <v>17.690000000000001</v>
      </c>
      <c r="K20" s="19">
        <v>17.62</v>
      </c>
      <c r="L20" s="19">
        <v>17.63</v>
      </c>
      <c r="M20" s="19">
        <v>17.62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123</v>
      </c>
      <c r="E21" s="13" t="s">
        <v>106</v>
      </c>
      <c r="F21" s="13" t="s">
        <v>72</v>
      </c>
      <c r="G21" s="13" t="s">
        <v>95</v>
      </c>
      <c r="H21" s="13" t="s">
        <v>86</v>
      </c>
      <c r="I21" s="13" t="s">
        <v>233</v>
      </c>
      <c r="J21" s="13" t="s">
        <v>99</v>
      </c>
      <c r="K21" s="13" t="s">
        <v>132</v>
      </c>
      <c r="L21" s="13" t="s">
        <v>75</v>
      </c>
      <c r="M21" s="13" t="str">
        <f>IF(ISERROR(FIXED(R21,1)),R21,FIXED(R21,1))&amp;"("&amp;FIXED(S21,1)&amp;")"</f>
        <v>0.9(25.0)</v>
      </c>
      <c r="O21" s="10"/>
      <c r="P21" s="10"/>
      <c r="R21" s="32">
        <v>0.9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144</v>
      </c>
      <c r="E22" s="13" t="s">
        <v>167</v>
      </c>
      <c r="F22" s="13" t="s">
        <v>186</v>
      </c>
      <c r="G22" s="13" t="s">
        <v>202</v>
      </c>
      <c r="H22" s="13" t="s">
        <v>217</v>
      </c>
      <c r="I22" s="13" t="s">
        <v>234</v>
      </c>
      <c r="J22" s="13" t="s">
        <v>245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77059.206533832301</v>
      </c>
      <c r="E23" s="14">
        <v>78175.407459254071</v>
      </c>
      <c r="F23" s="14">
        <v>79905.849740740276</v>
      </c>
      <c r="G23" s="14">
        <v>78218.430576612707</v>
      </c>
      <c r="H23" s="14">
        <v>80055.697675828371</v>
      </c>
      <c r="I23" s="14">
        <v>82945.241841526833</v>
      </c>
      <c r="J23" s="14">
        <v>82516.092616611422</v>
      </c>
      <c r="K23" s="14">
        <v>83088.121220881207</v>
      </c>
      <c r="L23" s="14">
        <v>85649.192135252393</v>
      </c>
      <c r="M23" s="14">
        <f>R23*1000/M25</f>
        <v>88334.474190640904</v>
      </c>
      <c r="O23" s="10"/>
      <c r="P23" s="10"/>
      <c r="R23" s="33">
        <v>7252437</v>
      </c>
    </row>
    <row r="24" spans="1:19" ht="21.75" customHeight="1" thickBot="1" x14ac:dyDescent="0.2">
      <c r="A24" s="6"/>
      <c r="B24" s="48" t="s">
        <v>46</v>
      </c>
      <c r="C24" s="49"/>
      <c r="D24" s="15">
        <v>261948.48032770306</v>
      </c>
      <c r="E24" s="15">
        <v>254294.50804919508</v>
      </c>
      <c r="F24" s="15">
        <v>246473.98121449875</v>
      </c>
      <c r="G24" s="15">
        <v>240617.2054580134</v>
      </c>
      <c r="H24" s="15">
        <v>236452.4314690656</v>
      </c>
      <c r="I24" s="15">
        <v>232306.86909208837</v>
      </c>
      <c r="J24" s="15">
        <v>227576.70413604265</v>
      </c>
      <c r="K24" s="15">
        <v>221949.6398544964</v>
      </c>
      <c r="L24" s="15">
        <v>215179.49461624914</v>
      </c>
      <c r="M24" s="15">
        <f>M13*1000/M25</f>
        <v>204264.69513531949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79096</v>
      </c>
      <c r="E25" s="21">
        <v>80008</v>
      </c>
      <c r="F25" s="21">
        <v>80807</v>
      </c>
      <c r="G25" s="21">
        <v>81788</v>
      </c>
      <c r="H25" s="21">
        <v>82481</v>
      </c>
      <c r="I25" s="21">
        <v>83257</v>
      </c>
      <c r="J25" s="21">
        <v>83268</v>
      </c>
      <c r="K25" s="21">
        <v>83022</v>
      </c>
      <c r="L25" s="21">
        <v>82749</v>
      </c>
      <c r="M25" s="21">
        <v>82102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  <mergeCell ref="B25:C25"/>
    <mergeCell ref="B18:C18"/>
    <mergeCell ref="B22:C22"/>
    <mergeCell ref="B23:C23"/>
    <mergeCell ref="B24:C24"/>
    <mergeCell ref="B14:C14"/>
    <mergeCell ref="B15:C15"/>
    <mergeCell ref="B21:C21"/>
    <mergeCell ref="B19:C19"/>
    <mergeCell ref="B20:C20"/>
    <mergeCell ref="B16:C16"/>
    <mergeCell ref="B17:C17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R21" sqref="R21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21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11533324</v>
      </c>
      <c r="E4" s="20">
        <v>12159007</v>
      </c>
      <c r="F4" s="20">
        <v>12462837</v>
      </c>
      <c r="G4" s="20">
        <v>12474421</v>
      </c>
      <c r="H4" s="20">
        <v>12488673</v>
      </c>
      <c r="I4" s="20">
        <v>12749522</v>
      </c>
      <c r="J4" s="20">
        <v>13113886</v>
      </c>
      <c r="K4" s="20">
        <v>13639840</v>
      </c>
      <c r="L4" s="20">
        <v>14294662</v>
      </c>
      <c r="M4" s="20">
        <v>14885532</v>
      </c>
      <c r="O4" s="10"/>
      <c r="P4" s="10"/>
    </row>
    <row r="5" spans="2:16" ht="21.75" customHeight="1" x14ac:dyDescent="0.15">
      <c r="B5" s="38" t="s">
        <v>0</v>
      </c>
      <c r="C5" s="38"/>
      <c r="D5" s="11">
        <v>9752526</v>
      </c>
      <c r="E5" s="11">
        <v>10464959</v>
      </c>
      <c r="F5" s="11">
        <v>10862423</v>
      </c>
      <c r="G5" s="11">
        <v>10757333</v>
      </c>
      <c r="H5" s="11">
        <v>10600387</v>
      </c>
      <c r="I5" s="11">
        <v>10753818</v>
      </c>
      <c r="J5" s="11">
        <v>11003106</v>
      </c>
      <c r="K5" s="11">
        <v>10725879</v>
      </c>
      <c r="L5" s="11">
        <v>11186158</v>
      </c>
      <c r="M5" s="11">
        <v>11590205</v>
      </c>
      <c r="O5" s="10"/>
      <c r="P5" s="10"/>
    </row>
    <row r="6" spans="2:16" ht="21.75" customHeight="1" x14ac:dyDescent="0.15">
      <c r="B6" s="38" t="s">
        <v>43</v>
      </c>
      <c r="C6" s="38"/>
      <c r="D6" s="11">
        <v>15929270</v>
      </c>
      <c r="E6" s="11">
        <v>16229729</v>
      </c>
      <c r="F6" s="11">
        <v>16521125</v>
      </c>
      <c r="G6" s="11">
        <v>16717113</v>
      </c>
      <c r="H6" s="11">
        <v>16862482</v>
      </c>
      <c r="I6" s="11">
        <v>17000011</v>
      </c>
      <c r="J6" s="11">
        <v>17286421</v>
      </c>
      <c r="K6" s="11">
        <v>18180522</v>
      </c>
      <c r="L6" s="11">
        <v>17764066</v>
      </c>
      <c r="M6" s="11">
        <v>18171966</v>
      </c>
      <c r="O6" s="10"/>
      <c r="P6" s="10"/>
    </row>
    <row r="7" spans="2:16" ht="21.75" customHeight="1" x14ac:dyDescent="0.15">
      <c r="B7" s="41" t="s">
        <v>162</v>
      </c>
      <c r="C7" s="42"/>
      <c r="D7" s="11">
        <v>1531242</v>
      </c>
      <c r="E7" s="11">
        <v>1179877</v>
      </c>
      <c r="F7" s="11">
        <v>1018052</v>
      </c>
      <c r="G7" s="11">
        <v>1219597</v>
      </c>
      <c r="H7" s="11">
        <v>1396960</v>
      </c>
      <c r="I7" s="11">
        <v>1200550</v>
      </c>
      <c r="J7" s="11">
        <v>1143381</v>
      </c>
      <c r="K7" s="11">
        <v>1638833</v>
      </c>
      <c r="L7" s="11">
        <v>438787</v>
      </c>
      <c r="M7" s="11">
        <v>186257</v>
      </c>
      <c r="O7" s="10"/>
      <c r="P7" s="10"/>
    </row>
    <row r="8" spans="2:16" ht="21.75" customHeight="1" x14ac:dyDescent="0.15">
      <c r="B8" s="38" t="s">
        <v>3</v>
      </c>
      <c r="C8" s="38"/>
      <c r="D8" s="12">
        <v>0.84099999999999997</v>
      </c>
      <c r="E8" s="12">
        <v>0.84899999999999998</v>
      </c>
      <c r="F8" s="12">
        <v>0.86</v>
      </c>
      <c r="G8" s="12">
        <v>0.86499999999999999</v>
      </c>
      <c r="H8" s="12">
        <v>0.86099999999999999</v>
      </c>
      <c r="I8" s="12">
        <v>0.85099999999999998</v>
      </c>
      <c r="J8" s="12">
        <v>0.84399999999999997</v>
      </c>
      <c r="K8" s="12">
        <v>0.82300000000000006</v>
      </c>
      <c r="L8" s="12">
        <v>0.80300000000000005</v>
      </c>
      <c r="M8" s="12">
        <v>0.78300000000000003</v>
      </c>
      <c r="O8" s="10"/>
      <c r="P8" s="10"/>
    </row>
    <row r="9" spans="2:16" ht="21.75" customHeight="1" x14ac:dyDescent="0.15">
      <c r="B9" s="38" t="s">
        <v>42</v>
      </c>
      <c r="C9" s="38"/>
      <c r="D9" s="12">
        <v>0.84599999999999997</v>
      </c>
      <c r="E9" s="12">
        <v>0.86099999999999999</v>
      </c>
      <c r="F9" s="12">
        <v>0.872</v>
      </c>
      <c r="G9" s="12">
        <v>0.86199999999999999</v>
      </c>
      <c r="H9" s="12">
        <v>0.84899999999999998</v>
      </c>
      <c r="I9" s="12">
        <v>0.84299999999999997</v>
      </c>
      <c r="J9" s="12">
        <v>0.83899999999999997</v>
      </c>
      <c r="K9" s="12">
        <v>0.78600000000000003</v>
      </c>
      <c r="L9" s="12">
        <v>0.78300000000000003</v>
      </c>
      <c r="M9" s="12">
        <v>0.77900000000000003</v>
      </c>
      <c r="O9" s="10"/>
      <c r="P9" s="10"/>
    </row>
    <row r="10" spans="2:16" ht="21.75" customHeight="1" x14ac:dyDescent="0.15">
      <c r="B10" s="38" t="s">
        <v>4</v>
      </c>
      <c r="C10" s="38"/>
      <c r="D10" s="4">
        <v>7.5351601171930671</v>
      </c>
      <c r="E10" s="4">
        <v>7.8452449822175101</v>
      </c>
      <c r="F10" s="4">
        <v>9.0461938881280783</v>
      </c>
      <c r="G10" s="4">
        <v>8.4992606079769875</v>
      </c>
      <c r="H10" s="4">
        <v>8.7374681852885008</v>
      </c>
      <c r="I10" s="4">
        <v>8.1417712023833388</v>
      </c>
      <c r="J10" s="4">
        <v>11.085880645854918</v>
      </c>
      <c r="K10" s="4">
        <v>16.0192540126186</v>
      </c>
      <c r="L10" s="4">
        <v>16.248509772481142</v>
      </c>
      <c r="M10" s="4">
        <v>10.778938283287564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8.4259430186709405</v>
      </c>
      <c r="E11" s="4">
        <v>7.5563118000754939</v>
      </c>
      <c r="F11" s="4">
        <v>7.7372182681744857</v>
      </c>
      <c r="G11" s="4">
        <v>7.7718563716924054</v>
      </c>
      <c r="H11" s="4">
        <v>7.6862500177482387</v>
      </c>
      <c r="I11" s="4">
        <v>7.5762609457383858</v>
      </c>
      <c r="J11" s="4">
        <v>8</v>
      </c>
      <c r="K11" s="4">
        <v>7.3644630702244802</v>
      </c>
      <c r="L11" s="4">
        <v>6.8355758659123316</v>
      </c>
      <c r="M11" s="4">
        <v>6.6585851782912044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91.070462461301489</v>
      </c>
      <c r="E12" s="4">
        <v>90.777222578348542</v>
      </c>
      <c r="F12" s="4">
        <v>92.674661811923713</v>
      </c>
      <c r="G12" s="4">
        <v>93.902220080412363</v>
      </c>
      <c r="H12" s="4">
        <v>94.448070253589677</v>
      </c>
      <c r="I12" s="4">
        <v>96.649618541507834</v>
      </c>
      <c r="J12" s="4">
        <v>92.142337383121159</v>
      </c>
      <c r="K12" s="4">
        <v>90.770174101759494</v>
      </c>
      <c r="L12" s="4">
        <v>92.772704839604259</v>
      </c>
      <c r="M12" s="4">
        <v>96.688888882743967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18496590</v>
      </c>
      <c r="E13" s="11">
        <v>19217622</v>
      </c>
      <c r="F13" s="11">
        <v>20480895</v>
      </c>
      <c r="G13" s="11">
        <v>20491270</v>
      </c>
      <c r="H13" s="11">
        <v>20568724</v>
      </c>
      <c r="I13" s="11">
        <v>20480369</v>
      </c>
      <c r="J13" s="11">
        <v>20408691</v>
      </c>
      <c r="K13" s="11">
        <v>19950131</v>
      </c>
      <c r="L13" s="11">
        <v>18760020</v>
      </c>
      <c r="M13" s="11">
        <v>17319178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1790703</v>
      </c>
      <c r="E14" s="11">
        <v>4569990</v>
      </c>
      <c r="F14" s="11">
        <v>3998116</v>
      </c>
      <c r="G14" s="11">
        <v>3255314</v>
      </c>
      <c r="H14" s="11">
        <v>4645681</v>
      </c>
      <c r="I14" s="11">
        <v>5055133</v>
      </c>
      <c r="J14" s="11">
        <v>3843377</v>
      </c>
      <c r="K14" s="11">
        <v>2872638</v>
      </c>
      <c r="L14" s="11">
        <v>3919795</v>
      </c>
      <c r="M14" s="11">
        <v>5464617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4203322</v>
      </c>
      <c r="E15" s="11">
        <v>4582112</v>
      </c>
      <c r="F15" s="11">
        <v>3618515</v>
      </c>
      <c r="G15" s="11">
        <v>4266434</v>
      </c>
      <c r="H15" s="11">
        <v>5047870</v>
      </c>
      <c r="I15" s="11">
        <v>5180195</v>
      </c>
      <c r="J15" s="11">
        <v>5699986</v>
      </c>
      <c r="K15" s="11">
        <v>6736070</v>
      </c>
      <c r="L15" s="11">
        <v>7746568</v>
      </c>
      <c r="M15" s="11">
        <v>8603249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2169167</v>
      </c>
      <c r="E16" s="11">
        <v>2227451</v>
      </c>
      <c r="F16" s="11">
        <v>2080981</v>
      </c>
      <c r="G16" s="11">
        <v>2270233</v>
      </c>
      <c r="H16" s="11">
        <v>2461958</v>
      </c>
      <c r="I16" s="11">
        <v>2124651</v>
      </c>
      <c r="J16" s="11">
        <v>2405175</v>
      </c>
      <c r="K16" s="11">
        <v>2592560</v>
      </c>
      <c r="L16" s="11">
        <v>2551520</v>
      </c>
      <c r="M16" s="11">
        <v>2598881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13.617491573687934</v>
      </c>
      <c r="E17" s="4">
        <v>13.724511358137898</v>
      </c>
      <c r="F17" s="4">
        <v>12.595879517889975</v>
      </c>
      <c r="G17" s="4">
        <v>13.580293439423421</v>
      </c>
      <c r="H17" s="4">
        <v>14.600211285622128</v>
      </c>
      <c r="I17" s="4">
        <v>12.497938971921842</v>
      </c>
      <c r="J17" s="4">
        <v>13.913666686701658</v>
      </c>
      <c r="K17" s="4">
        <v>14.260096602286776</v>
      </c>
      <c r="L17" s="4">
        <v>14.363378294136039</v>
      </c>
      <c r="M17" s="4">
        <f>M16/M6*100</f>
        <v>14.301595105339732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4.8264903331222309</v>
      </c>
      <c r="E18" s="12">
        <v>5.1914078049598089</v>
      </c>
      <c r="F18" s="12">
        <v>6.7649328522888537</v>
      </c>
      <c r="G18" s="12">
        <v>5.5659091409828445</v>
      </c>
      <c r="H18" s="12">
        <v>4.9950583117235583</v>
      </c>
      <c r="I18" s="12">
        <v>4.9294480227095701</v>
      </c>
      <c r="J18" s="12">
        <v>4.2547592222156334</v>
      </c>
      <c r="K18" s="12">
        <v>3.3881430863990429</v>
      </c>
      <c r="L18" s="12">
        <v>2.9277242515653383</v>
      </c>
      <c r="M18" s="12">
        <f>(M13+M14)/M15</f>
        <v>2.6482779935812624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12.71</v>
      </c>
      <c r="E19" s="19">
        <v>12.69</v>
      </c>
      <c r="F19" s="19">
        <v>12.68</v>
      </c>
      <c r="G19" s="19">
        <v>12.66</v>
      </c>
      <c r="H19" s="19">
        <v>12.66</v>
      </c>
      <c r="I19" s="19">
        <v>12.65</v>
      </c>
      <c r="J19" s="19">
        <v>12.63</v>
      </c>
      <c r="K19" s="19">
        <v>12.58</v>
      </c>
      <c r="L19" s="19">
        <v>12.6</v>
      </c>
      <c r="M19" s="19">
        <v>12.58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17.71</v>
      </c>
      <c r="E20" s="19">
        <v>17.690000000000001</v>
      </c>
      <c r="F20" s="19">
        <v>17.68</v>
      </c>
      <c r="G20" s="19">
        <v>17.66</v>
      </c>
      <c r="H20" s="19">
        <v>17.66</v>
      </c>
      <c r="I20" s="19">
        <v>17.649999999999999</v>
      </c>
      <c r="J20" s="19">
        <v>17.63</v>
      </c>
      <c r="K20" s="19">
        <v>17.579999999999998</v>
      </c>
      <c r="L20" s="19">
        <v>17.600000000000001</v>
      </c>
      <c r="M20" s="19">
        <v>17.579999999999998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293</v>
      </c>
      <c r="E21" s="13" t="s">
        <v>290</v>
      </c>
      <c r="F21" s="13" t="s">
        <v>301</v>
      </c>
      <c r="G21" s="13" t="s">
        <v>301</v>
      </c>
      <c r="H21" s="13" t="s">
        <v>295</v>
      </c>
      <c r="I21" s="13" t="s">
        <v>295</v>
      </c>
      <c r="J21" s="13" t="s">
        <v>291</v>
      </c>
      <c r="K21" s="13" t="s">
        <v>302</v>
      </c>
      <c r="L21" s="13" t="s">
        <v>284</v>
      </c>
      <c r="M21" s="13" t="str">
        <f>IF(ISERROR(FIXED(R21,1)),R21,FIXED(R21,1))&amp;"("&amp;FIXED(S21,1)&amp;")"</f>
        <v>△0.6(25.0)</v>
      </c>
      <c r="O21" s="10"/>
      <c r="P21" s="10"/>
      <c r="R21" s="32" t="s">
        <v>312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63</v>
      </c>
      <c r="E22" s="13" t="s">
        <v>63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59102.725099231677</v>
      </c>
      <c r="E23" s="14">
        <v>60865.924902149804</v>
      </c>
      <c r="F23" s="14">
        <v>64127.98883006574</v>
      </c>
      <c r="G23" s="14">
        <v>62273.454816957928</v>
      </c>
      <c r="H23" s="14">
        <v>62825.197218488865</v>
      </c>
      <c r="I23" s="14">
        <v>63350.8868594741</v>
      </c>
      <c r="J23" s="14">
        <v>63653.961109743665</v>
      </c>
      <c r="K23" s="14">
        <v>62275.910183502376</v>
      </c>
      <c r="L23" s="14">
        <v>64721.138211382116</v>
      </c>
      <c r="M23" s="14">
        <f>R23*1000/M25</f>
        <v>63896.938355761886</v>
      </c>
      <c r="O23" s="10"/>
      <c r="P23" s="10"/>
      <c r="R23" s="33">
        <v>5436671</v>
      </c>
    </row>
    <row r="24" spans="1:19" ht="21.75" customHeight="1" thickBot="1" x14ac:dyDescent="0.2">
      <c r="A24" s="6"/>
      <c r="B24" s="48" t="s">
        <v>46</v>
      </c>
      <c r="C24" s="49"/>
      <c r="D24" s="15">
        <v>214672.24530535503</v>
      </c>
      <c r="E24" s="15">
        <v>223198.59235084377</v>
      </c>
      <c r="F24" s="15">
        <v>238302.34452265984</v>
      </c>
      <c r="G24" s="15">
        <v>239054.45764016893</v>
      </c>
      <c r="H24" s="15">
        <v>240387.12090223806</v>
      </c>
      <c r="I24" s="15">
        <v>240095.29782769253</v>
      </c>
      <c r="J24" s="15">
        <v>239210.13397095539</v>
      </c>
      <c r="K24" s="15">
        <v>233923.09315823414</v>
      </c>
      <c r="L24" s="15">
        <v>221044.18522446093</v>
      </c>
      <c r="M24" s="15">
        <f>M13*1000/M25</f>
        <v>203551.48381030734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86162</v>
      </c>
      <c r="E25" s="21">
        <v>86101</v>
      </c>
      <c r="F25" s="21">
        <v>85945</v>
      </c>
      <c r="G25" s="21">
        <v>85718</v>
      </c>
      <c r="H25" s="21">
        <v>85565</v>
      </c>
      <c r="I25" s="21">
        <v>85301</v>
      </c>
      <c r="J25" s="21">
        <v>85317</v>
      </c>
      <c r="K25" s="21">
        <v>85285</v>
      </c>
      <c r="L25" s="21">
        <v>84870</v>
      </c>
      <c r="M25" s="21">
        <v>85085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25:C25"/>
    <mergeCell ref="B18:C18"/>
    <mergeCell ref="B22:C22"/>
    <mergeCell ref="B23:C23"/>
    <mergeCell ref="B21:C21"/>
    <mergeCell ref="B19:C19"/>
    <mergeCell ref="B20:C20"/>
    <mergeCell ref="B24:C24"/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22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11426357</v>
      </c>
      <c r="E4" s="20">
        <v>11751664</v>
      </c>
      <c r="F4" s="20">
        <v>11928509</v>
      </c>
      <c r="G4" s="20">
        <v>11970405</v>
      </c>
      <c r="H4" s="20">
        <v>11965933</v>
      </c>
      <c r="I4" s="20">
        <v>12189924</v>
      </c>
      <c r="J4" s="20">
        <v>12492870</v>
      </c>
      <c r="K4" s="20">
        <v>13092384</v>
      </c>
      <c r="L4" s="20">
        <v>13508264</v>
      </c>
      <c r="M4" s="20">
        <v>13890293</v>
      </c>
      <c r="O4" s="10"/>
      <c r="P4" s="10"/>
    </row>
    <row r="5" spans="2:16" ht="21.75" customHeight="1" x14ac:dyDescent="0.15">
      <c r="B5" s="38" t="s">
        <v>0</v>
      </c>
      <c r="C5" s="38"/>
      <c r="D5" s="11">
        <v>7581821</v>
      </c>
      <c r="E5" s="11">
        <v>8034757</v>
      </c>
      <c r="F5" s="11">
        <v>8303794</v>
      </c>
      <c r="G5" s="11">
        <v>8216568</v>
      </c>
      <c r="H5" s="11">
        <v>8160574</v>
      </c>
      <c r="I5" s="11">
        <v>8250525</v>
      </c>
      <c r="J5" s="11">
        <v>8667358</v>
      </c>
      <c r="K5" s="11">
        <v>8507587</v>
      </c>
      <c r="L5" s="11">
        <v>8879562</v>
      </c>
      <c r="M5" s="11">
        <v>9250495</v>
      </c>
      <c r="O5" s="10"/>
      <c r="P5" s="10"/>
    </row>
    <row r="6" spans="2:16" ht="21.75" customHeight="1" x14ac:dyDescent="0.15">
      <c r="B6" s="38" t="s">
        <v>43</v>
      </c>
      <c r="C6" s="38"/>
      <c r="D6" s="11">
        <v>14949655</v>
      </c>
      <c r="E6" s="11">
        <v>15012618</v>
      </c>
      <c r="F6" s="11">
        <v>15080056</v>
      </c>
      <c r="G6" s="11">
        <v>15280649</v>
      </c>
      <c r="H6" s="11">
        <v>15344606</v>
      </c>
      <c r="I6" s="11">
        <v>15370992</v>
      </c>
      <c r="J6" s="11">
        <v>15656677</v>
      </c>
      <c r="K6" s="11">
        <v>16549111</v>
      </c>
      <c r="L6" s="11">
        <v>16177296</v>
      </c>
      <c r="M6" s="11">
        <v>16482722</v>
      </c>
      <c r="O6" s="10"/>
      <c r="P6" s="10"/>
    </row>
    <row r="7" spans="2:16" ht="21.75" customHeight="1" x14ac:dyDescent="0.15">
      <c r="B7" s="41" t="s">
        <v>162</v>
      </c>
      <c r="C7" s="42"/>
      <c r="D7" s="11">
        <v>1324746</v>
      </c>
      <c r="E7" s="11">
        <v>1097958</v>
      </c>
      <c r="F7" s="11">
        <v>916280</v>
      </c>
      <c r="G7" s="11">
        <v>1086295</v>
      </c>
      <c r="H7" s="11">
        <v>1127956</v>
      </c>
      <c r="I7" s="11">
        <v>908096</v>
      </c>
      <c r="J7" s="11">
        <v>861629</v>
      </c>
      <c r="K7" s="11">
        <v>1212988</v>
      </c>
      <c r="L7" s="11">
        <v>320322</v>
      </c>
      <c r="M7" s="11">
        <v>147536</v>
      </c>
      <c r="O7" s="10"/>
      <c r="P7" s="10"/>
    </row>
    <row r="8" spans="2:16" ht="21.75" customHeight="1" x14ac:dyDescent="0.15">
      <c r="B8" s="38" t="s">
        <v>3</v>
      </c>
      <c r="C8" s="38"/>
      <c r="D8" s="12">
        <v>0.65500000000000003</v>
      </c>
      <c r="E8" s="12">
        <v>0.66600000000000004</v>
      </c>
      <c r="F8" s="12">
        <v>0.68100000000000005</v>
      </c>
      <c r="G8" s="12">
        <v>0.68899999999999995</v>
      </c>
      <c r="H8" s="12">
        <v>0.68799999999999994</v>
      </c>
      <c r="I8" s="12">
        <v>0.68200000000000005</v>
      </c>
      <c r="J8" s="12">
        <v>0.68400000000000005</v>
      </c>
      <c r="K8" s="12">
        <v>0.67400000000000004</v>
      </c>
      <c r="L8" s="12">
        <v>0.66700000000000004</v>
      </c>
      <c r="M8" s="12">
        <v>0.65800000000000003</v>
      </c>
      <c r="O8" s="10"/>
      <c r="P8" s="10"/>
    </row>
    <row r="9" spans="2:16" ht="21.75" customHeight="1" x14ac:dyDescent="0.15">
      <c r="B9" s="38" t="s">
        <v>42</v>
      </c>
      <c r="C9" s="38"/>
      <c r="D9" s="12">
        <v>0.66400000000000003</v>
      </c>
      <c r="E9" s="12">
        <v>0.68400000000000005</v>
      </c>
      <c r="F9" s="12">
        <v>0.69599999999999995</v>
      </c>
      <c r="G9" s="12">
        <v>0.68600000000000005</v>
      </c>
      <c r="H9" s="12">
        <v>0.68200000000000005</v>
      </c>
      <c r="I9" s="12">
        <v>0.67700000000000005</v>
      </c>
      <c r="J9" s="12">
        <v>0.69399999999999995</v>
      </c>
      <c r="K9" s="12">
        <v>0.65</v>
      </c>
      <c r="L9" s="12">
        <v>0.65700000000000003</v>
      </c>
      <c r="M9" s="12">
        <v>0.66600000000000004</v>
      </c>
      <c r="O9" s="10"/>
      <c r="P9" s="10"/>
    </row>
    <row r="10" spans="2:16" ht="21.75" customHeight="1" x14ac:dyDescent="0.15">
      <c r="B10" s="38" t="s">
        <v>4</v>
      </c>
      <c r="C10" s="38"/>
      <c r="D10" s="4">
        <v>5.2607836100565537</v>
      </c>
      <c r="E10" s="4">
        <v>7.2758861912026269</v>
      </c>
      <c r="F10" s="4">
        <v>6.4738088505772131</v>
      </c>
      <c r="G10" s="4">
        <v>7.2610332192042364</v>
      </c>
      <c r="H10" s="4">
        <v>5.5490769850982158</v>
      </c>
      <c r="I10" s="4">
        <v>4.448190461617572</v>
      </c>
      <c r="J10" s="4">
        <v>7.4361820199778021</v>
      </c>
      <c r="K10" s="4">
        <v>12.8076789139912</v>
      </c>
      <c r="L10" s="4">
        <v>14.46867263849286</v>
      </c>
      <c r="M10" s="4">
        <v>10.577106135746268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11.827084125518315</v>
      </c>
      <c r="E11" s="4">
        <v>10.987131896198262</v>
      </c>
      <c r="F11" s="4">
        <v>10.490300952600093</v>
      </c>
      <c r="G11" s="4">
        <v>10.247809295772498</v>
      </c>
      <c r="H11" s="4">
        <v>10.131286749975896</v>
      </c>
      <c r="I11" s="4">
        <v>10.254441952064612</v>
      </c>
      <c r="J11" s="4">
        <v>9.777955348341056</v>
      </c>
      <c r="K11" s="4">
        <v>9.0016018036006393</v>
      </c>
      <c r="L11" s="4">
        <v>8.6826566642396781</v>
      </c>
      <c r="M11" s="4">
        <v>8.4208271224240594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93.369389282823221</v>
      </c>
      <c r="E12" s="4">
        <v>90.452858023151833</v>
      </c>
      <c r="F12" s="4">
        <v>92.543677507276072</v>
      </c>
      <c r="G12" s="4">
        <v>91.148942094329243</v>
      </c>
      <c r="H12" s="4">
        <v>93.093568676460919</v>
      </c>
      <c r="I12" s="4">
        <v>95.129495480685577</v>
      </c>
      <c r="J12" s="4">
        <v>91.553758616092821</v>
      </c>
      <c r="K12" s="4">
        <v>88.497947161748897</v>
      </c>
      <c r="L12" s="4">
        <v>91.989738870896147</v>
      </c>
      <c r="M12" s="4">
        <v>93.94432584515053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19345941</v>
      </c>
      <c r="E13" s="11">
        <v>18953515</v>
      </c>
      <c r="F13" s="11">
        <v>18682079</v>
      </c>
      <c r="G13" s="11">
        <v>19039212</v>
      </c>
      <c r="H13" s="11">
        <v>19522249</v>
      </c>
      <c r="I13" s="11">
        <v>19886029</v>
      </c>
      <c r="J13" s="11">
        <v>21335703</v>
      </c>
      <c r="K13" s="11">
        <v>21462919</v>
      </c>
      <c r="L13" s="11">
        <v>20937567</v>
      </c>
      <c r="M13" s="11">
        <v>20162774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2264067</v>
      </c>
      <c r="E14" s="11">
        <v>2220527</v>
      </c>
      <c r="F14" s="11">
        <v>2744548</v>
      </c>
      <c r="G14" s="11">
        <v>3186928</v>
      </c>
      <c r="H14" s="11">
        <v>2774996</v>
      </c>
      <c r="I14" s="11">
        <v>3369824</v>
      </c>
      <c r="J14" s="11">
        <v>6270439</v>
      </c>
      <c r="K14" s="11">
        <v>7153375</v>
      </c>
      <c r="L14" s="11">
        <v>8679380</v>
      </c>
      <c r="M14" s="11">
        <v>9084242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3273944</v>
      </c>
      <c r="E15" s="11">
        <v>3584168</v>
      </c>
      <c r="F15" s="11">
        <v>3967700</v>
      </c>
      <c r="G15" s="11">
        <v>4116478</v>
      </c>
      <c r="H15" s="11">
        <v>4538026</v>
      </c>
      <c r="I15" s="11">
        <v>4543176</v>
      </c>
      <c r="J15" s="11">
        <v>3493968</v>
      </c>
      <c r="K15" s="11">
        <v>3574114</v>
      </c>
      <c r="L15" s="11">
        <v>3736857</v>
      </c>
      <c r="M15" s="11">
        <v>4678857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1459216</v>
      </c>
      <c r="E16" s="11">
        <v>1345056</v>
      </c>
      <c r="F16" s="11">
        <v>1367509</v>
      </c>
      <c r="G16" s="11">
        <v>1344948</v>
      </c>
      <c r="H16" s="11">
        <v>1503376</v>
      </c>
      <c r="I16" s="11">
        <v>1490355</v>
      </c>
      <c r="J16" s="11">
        <v>1274889</v>
      </c>
      <c r="K16" s="11">
        <v>1184494</v>
      </c>
      <c r="L16" s="11">
        <v>1250920</v>
      </c>
      <c r="M16" s="11">
        <v>1765503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9.7608673912541803</v>
      </c>
      <c r="E17" s="4">
        <v>8.9595032658527636</v>
      </c>
      <c r="F17" s="4">
        <v>9.068328393475463</v>
      </c>
      <c r="G17" s="4">
        <v>8.8016418674363894</v>
      </c>
      <c r="H17" s="4">
        <v>9.7974232769482636</v>
      </c>
      <c r="I17" s="4">
        <v>9.6958934075302352</v>
      </c>
      <c r="J17" s="4">
        <v>8.1427815110447757</v>
      </c>
      <c r="K17" s="4">
        <v>7.1574479136673865</v>
      </c>
      <c r="L17" s="4">
        <v>7.7325654423335024</v>
      </c>
      <c r="M17" s="4">
        <f>M16/M6*100</f>
        <v>10.711234467219674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6.6006040420972383</v>
      </c>
      <c r="E18" s="12">
        <v>5.907658904381714</v>
      </c>
      <c r="F18" s="12">
        <v>5.4002638808377652</v>
      </c>
      <c r="G18" s="12">
        <v>5.3993097983275993</v>
      </c>
      <c r="H18" s="12">
        <v>4.9134238102646393</v>
      </c>
      <c r="I18" s="12">
        <v>5.1188536389521335</v>
      </c>
      <c r="J18" s="12">
        <v>7.9010861003878681</v>
      </c>
      <c r="K18" s="12">
        <v>8.0065420409086006</v>
      </c>
      <c r="L18" s="12">
        <v>7.9256302823469031</v>
      </c>
      <c r="M18" s="12">
        <f>(M13+M14)/M15</f>
        <v>6.2508890526040872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12.78</v>
      </c>
      <c r="E19" s="19">
        <v>12.78</v>
      </c>
      <c r="F19" s="19">
        <v>12.77</v>
      </c>
      <c r="G19" s="19">
        <v>12.76</v>
      </c>
      <c r="H19" s="19">
        <v>12.75</v>
      </c>
      <c r="I19" s="19">
        <v>12.75</v>
      </c>
      <c r="J19" s="19">
        <v>12.73</v>
      </c>
      <c r="K19" s="19">
        <v>12.67</v>
      </c>
      <c r="L19" s="19">
        <v>12.7</v>
      </c>
      <c r="M19" s="19">
        <v>12.68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17.78</v>
      </c>
      <c r="E20" s="19">
        <v>17.78</v>
      </c>
      <c r="F20" s="19">
        <v>17.77</v>
      </c>
      <c r="G20" s="19">
        <v>17.760000000000002</v>
      </c>
      <c r="H20" s="19">
        <v>17.75</v>
      </c>
      <c r="I20" s="19">
        <v>17.75</v>
      </c>
      <c r="J20" s="19">
        <v>17.73</v>
      </c>
      <c r="K20" s="19">
        <v>17.670000000000002</v>
      </c>
      <c r="L20" s="19">
        <v>17.7</v>
      </c>
      <c r="M20" s="19">
        <v>17.68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101</v>
      </c>
      <c r="E21" s="13" t="s">
        <v>71</v>
      </c>
      <c r="F21" s="13" t="s">
        <v>120</v>
      </c>
      <c r="G21" s="13" t="s">
        <v>96</v>
      </c>
      <c r="H21" s="13" t="s">
        <v>218</v>
      </c>
      <c r="I21" s="13" t="s">
        <v>103</v>
      </c>
      <c r="J21" s="13" t="s">
        <v>117</v>
      </c>
      <c r="K21" s="13" t="s">
        <v>106</v>
      </c>
      <c r="L21" s="13" t="s">
        <v>104</v>
      </c>
      <c r="M21" s="13" t="str">
        <f>IF(ISERROR(FIXED(R21,1)),R21,FIXED(R21,1))&amp;"("&amp;FIXED(S21,1)&amp;")"</f>
        <v>4.0(25.0)</v>
      </c>
      <c r="O21" s="10"/>
      <c r="P21" s="10"/>
      <c r="R21" s="32">
        <v>4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105</v>
      </c>
      <c r="E22" s="13" t="s">
        <v>168</v>
      </c>
      <c r="F22" s="13" t="s">
        <v>135</v>
      </c>
      <c r="G22" s="13" t="s">
        <v>137</v>
      </c>
      <c r="H22" s="13" t="s">
        <v>219</v>
      </c>
      <c r="I22" s="13" t="s">
        <v>100</v>
      </c>
      <c r="J22" s="13" t="s">
        <v>246</v>
      </c>
      <c r="K22" s="13" t="s">
        <v>253</v>
      </c>
      <c r="L22" s="13" t="s">
        <v>261</v>
      </c>
      <c r="M22" s="13" t="str">
        <f>IF(ISERROR(FIXED(R22,1)),R22,FIXED(R22,1))&amp;"("&amp;FIXED(S22,1)&amp;")"</f>
        <v>27.0(350.0)</v>
      </c>
      <c r="O22" s="10"/>
      <c r="P22" s="10"/>
      <c r="R22" s="32">
        <v>27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57354.841745771373</v>
      </c>
      <c r="E23" s="14">
        <v>57305.028023063584</v>
      </c>
      <c r="F23" s="14">
        <v>58234.438330425444</v>
      </c>
      <c r="G23" s="14">
        <v>58795.938272429688</v>
      </c>
      <c r="H23" s="14">
        <v>59747.95616628979</v>
      </c>
      <c r="I23" s="14">
        <v>60098.598531539741</v>
      </c>
      <c r="J23" s="14">
        <v>61985.194579801078</v>
      </c>
      <c r="K23" s="14">
        <v>60959.745423493623</v>
      </c>
      <c r="L23" s="14">
        <v>63309.777515996895</v>
      </c>
      <c r="M23" s="14">
        <f>R23*1000/M25</f>
        <v>64741.045096251808</v>
      </c>
      <c r="O23" s="10"/>
      <c r="P23" s="10"/>
      <c r="R23" s="33">
        <v>4829423</v>
      </c>
    </row>
    <row r="24" spans="1:19" ht="21.75" customHeight="1" thickBot="1" x14ac:dyDescent="0.2">
      <c r="A24" s="6"/>
      <c r="B24" s="48" t="s">
        <v>46</v>
      </c>
      <c r="C24" s="49"/>
      <c r="D24" s="15">
        <v>260116.98980826634</v>
      </c>
      <c r="E24" s="15">
        <v>254741.27387336531</v>
      </c>
      <c r="F24" s="15">
        <v>250732.50570393234</v>
      </c>
      <c r="G24" s="15">
        <v>254381.88255728505</v>
      </c>
      <c r="H24" s="15">
        <v>261212.63898738241</v>
      </c>
      <c r="I24" s="15">
        <v>266440.17632241815</v>
      </c>
      <c r="J24" s="15">
        <v>284836.83332220814</v>
      </c>
      <c r="K24" s="15">
        <v>286370.80375727173</v>
      </c>
      <c r="L24" s="15">
        <v>280281.21067709033</v>
      </c>
      <c r="M24" s="15">
        <f>M13*1000/M25</f>
        <v>270292.96477022895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74374</v>
      </c>
      <c r="E25" s="21">
        <v>74403</v>
      </c>
      <c r="F25" s="21">
        <v>74510</v>
      </c>
      <c r="G25" s="21">
        <v>74845</v>
      </c>
      <c r="H25" s="21">
        <v>74737</v>
      </c>
      <c r="I25" s="21">
        <v>74636</v>
      </c>
      <c r="J25" s="21">
        <v>74905</v>
      </c>
      <c r="K25" s="21">
        <v>74948</v>
      </c>
      <c r="L25" s="21">
        <v>74702</v>
      </c>
      <c r="M25" s="21">
        <v>74596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  <mergeCell ref="B25:C25"/>
    <mergeCell ref="B18:C18"/>
    <mergeCell ref="B22:C22"/>
    <mergeCell ref="B23:C23"/>
    <mergeCell ref="B24:C24"/>
    <mergeCell ref="B14:C14"/>
    <mergeCell ref="B15:C15"/>
    <mergeCell ref="B21:C21"/>
    <mergeCell ref="B19:C19"/>
    <mergeCell ref="B20:C20"/>
    <mergeCell ref="B16:C16"/>
    <mergeCell ref="B17:C17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7" width="9" style="31"/>
    <col min="18" max="18" width="10.125" style="31" bestFit="1" customWidth="1"/>
    <col min="19" max="19" width="9.125" style="31" bestFit="1" customWidth="1"/>
    <col min="20" max="16384" width="9" style="31"/>
  </cols>
  <sheetData>
    <row r="1" spans="2:16" ht="20.100000000000001" customHeight="1" x14ac:dyDescent="0.15">
      <c r="B1" s="6" t="s">
        <v>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J2" s="7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27017299</v>
      </c>
      <c r="E4" s="20">
        <v>27287855</v>
      </c>
      <c r="F4" s="20">
        <v>26730182</v>
      </c>
      <c r="G4" s="20">
        <v>26861630</v>
      </c>
      <c r="H4" s="20">
        <v>27124585</v>
      </c>
      <c r="I4" s="20">
        <v>27356118</v>
      </c>
      <c r="J4" s="20">
        <v>27595949</v>
      </c>
      <c r="K4" s="20">
        <v>28913840</v>
      </c>
      <c r="L4" s="20">
        <v>28583107</v>
      </c>
      <c r="M4" s="20">
        <v>28978720</v>
      </c>
      <c r="O4" s="10"/>
      <c r="P4" s="10"/>
    </row>
    <row r="5" spans="2:16" ht="21.75" customHeight="1" x14ac:dyDescent="0.15">
      <c r="B5" s="38" t="s">
        <v>0</v>
      </c>
      <c r="C5" s="38"/>
      <c r="D5" s="11">
        <v>29036560</v>
      </c>
      <c r="E5" s="11">
        <v>31174772</v>
      </c>
      <c r="F5" s="11">
        <v>31737941</v>
      </c>
      <c r="G5" s="11">
        <v>31770286</v>
      </c>
      <c r="H5" s="11">
        <v>31361730</v>
      </c>
      <c r="I5" s="11">
        <v>31668694</v>
      </c>
      <c r="J5" s="11">
        <v>32439403</v>
      </c>
      <c r="K5" s="11">
        <v>31445737</v>
      </c>
      <c r="L5" s="11">
        <v>33763625</v>
      </c>
      <c r="M5" s="11">
        <v>34886969</v>
      </c>
      <c r="O5" s="10"/>
      <c r="P5" s="10"/>
    </row>
    <row r="6" spans="2:16" ht="21.75" customHeight="1" x14ac:dyDescent="0.15">
      <c r="B6" s="38" t="s">
        <v>43</v>
      </c>
      <c r="C6" s="38"/>
      <c r="D6" s="11">
        <v>37927083</v>
      </c>
      <c r="E6" s="11">
        <v>40340964</v>
      </c>
      <c r="F6" s="11">
        <v>41138105</v>
      </c>
      <c r="G6" s="11">
        <v>41199875</v>
      </c>
      <c r="H6" s="11">
        <v>40716024</v>
      </c>
      <c r="I6" s="11">
        <v>41166136</v>
      </c>
      <c r="J6" s="11">
        <v>41923685</v>
      </c>
      <c r="K6" s="11">
        <v>40539053</v>
      </c>
      <c r="L6" s="11">
        <v>43649799</v>
      </c>
      <c r="M6" s="11">
        <v>45075124</v>
      </c>
      <c r="O6" s="10"/>
      <c r="P6" s="10"/>
    </row>
    <row r="7" spans="2:16" ht="21.75" customHeight="1" x14ac:dyDescent="0.15">
      <c r="B7" s="41" t="s">
        <v>162</v>
      </c>
      <c r="C7" s="42"/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O7" s="10"/>
      <c r="P7" s="10"/>
    </row>
    <row r="8" spans="2:16" ht="21.75" customHeight="1" x14ac:dyDescent="0.15">
      <c r="B8" s="38" t="s">
        <v>3</v>
      </c>
      <c r="C8" s="38"/>
      <c r="D8" s="12">
        <v>1.0720000000000001</v>
      </c>
      <c r="E8" s="12">
        <v>1.0980000000000001</v>
      </c>
      <c r="F8" s="12">
        <v>1.135</v>
      </c>
      <c r="G8" s="12">
        <v>1.171</v>
      </c>
      <c r="H8" s="12">
        <v>1.175</v>
      </c>
      <c r="I8" s="12">
        <v>1.1659999999999999</v>
      </c>
      <c r="J8" s="12">
        <v>1.163</v>
      </c>
      <c r="K8" s="12">
        <v>1.141</v>
      </c>
      <c r="L8" s="12">
        <v>1.1479999999999999</v>
      </c>
      <c r="M8" s="12">
        <v>1.1579999999999999</v>
      </c>
      <c r="O8" s="10"/>
      <c r="P8" s="10"/>
    </row>
    <row r="9" spans="2:16" ht="21.75" customHeight="1" x14ac:dyDescent="0.15">
      <c r="B9" s="38" t="s">
        <v>42</v>
      </c>
      <c r="C9" s="38"/>
      <c r="D9" s="12">
        <v>1.075</v>
      </c>
      <c r="E9" s="12">
        <v>1.1419999999999999</v>
      </c>
      <c r="F9" s="12">
        <v>1.1870000000000001</v>
      </c>
      <c r="G9" s="12">
        <v>1.1830000000000001</v>
      </c>
      <c r="H9" s="12">
        <v>1.1559999999999999</v>
      </c>
      <c r="I9" s="12">
        <v>1.1579999999999999</v>
      </c>
      <c r="J9" s="12">
        <v>1.1759999999999999</v>
      </c>
      <c r="K9" s="12">
        <v>1.0880000000000001</v>
      </c>
      <c r="L9" s="12">
        <v>1.181</v>
      </c>
      <c r="M9" s="12">
        <v>1.204</v>
      </c>
      <c r="O9" s="10"/>
      <c r="P9" s="10"/>
    </row>
    <row r="10" spans="2:16" ht="21.75" customHeight="1" x14ac:dyDescent="0.15">
      <c r="B10" s="38" t="s">
        <v>4</v>
      </c>
      <c r="C10" s="38"/>
      <c r="D10" s="4">
        <v>8.6114901058960953</v>
      </c>
      <c r="E10" s="4">
        <v>9.4763278339109593</v>
      </c>
      <c r="F10" s="4">
        <v>8.4351624850002214</v>
      </c>
      <c r="G10" s="4">
        <v>9.4981938658794487</v>
      </c>
      <c r="H10" s="4">
        <v>9.1896472995496801</v>
      </c>
      <c r="I10" s="4">
        <v>10.487343286238961</v>
      </c>
      <c r="J10" s="4">
        <v>12.728308592147853</v>
      </c>
      <c r="K10" s="4">
        <v>16.044617519802401</v>
      </c>
      <c r="L10" s="4">
        <v>11.895374363579544</v>
      </c>
      <c r="M10" s="4">
        <v>9.2706589115539657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8.9692153230715004</v>
      </c>
      <c r="E11" s="4">
        <v>7.4650039894999951</v>
      </c>
      <c r="F11" s="4">
        <v>8.0898612677113046</v>
      </c>
      <c r="G11" s="4">
        <v>7.980840410696791</v>
      </c>
      <c r="H11" s="4">
        <v>7.9192558065820897</v>
      </c>
      <c r="I11" s="4">
        <v>7.1244541438122688</v>
      </c>
      <c r="J11" s="4">
        <v>5.0543134421478637</v>
      </c>
      <c r="K11" s="4">
        <v>4.9535439942733399</v>
      </c>
      <c r="L11" s="4">
        <v>4.7475835371297661</v>
      </c>
      <c r="M11" s="4">
        <v>4.8570879907930848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92.809771349038485</v>
      </c>
      <c r="E12" s="4">
        <v>87.948340689880652</v>
      </c>
      <c r="F12" s="4">
        <v>88.536812827012852</v>
      </c>
      <c r="G12" s="4">
        <v>90.040852129576919</v>
      </c>
      <c r="H12" s="4">
        <v>91.110406907207519</v>
      </c>
      <c r="I12" s="4">
        <v>90.98970445088132</v>
      </c>
      <c r="J12" s="4">
        <v>87.811024196342288</v>
      </c>
      <c r="K12" s="4">
        <v>86.809782565944403</v>
      </c>
      <c r="L12" s="4">
        <v>82.172052415083584</v>
      </c>
      <c r="M12" s="4">
        <v>85.096697816158439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32060922</v>
      </c>
      <c r="E13" s="11">
        <v>30783060</v>
      </c>
      <c r="F13" s="11">
        <v>29247118</v>
      </c>
      <c r="G13" s="11">
        <v>26464462</v>
      </c>
      <c r="H13" s="11">
        <v>24708165</v>
      </c>
      <c r="I13" s="11">
        <v>23523599</v>
      </c>
      <c r="J13" s="11">
        <v>24386232</v>
      </c>
      <c r="K13" s="11">
        <v>25721017</v>
      </c>
      <c r="L13" s="11">
        <v>28472563</v>
      </c>
      <c r="M13" s="11">
        <v>28307804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12673948</v>
      </c>
      <c r="E14" s="11">
        <v>9876126</v>
      </c>
      <c r="F14" s="11">
        <v>9574359</v>
      </c>
      <c r="G14" s="11">
        <v>8853923</v>
      </c>
      <c r="H14" s="11">
        <v>8828861</v>
      </c>
      <c r="I14" s="11">
        <v>34366439</v>
      </c>
      <c r="J14" s="11">
        <v>30311724</v>
      </c>
      <c r="K14" s="11">
        <v>37367639</v>
      </c>
      <c r="L14" s="11">
        <v>28825849</v>
      </c>
      <c r="M14" s="11">
        <v>34389950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13445061</v>
      </c>
      <c r="E15" s="11">
        <v>16205701</v>
      </c>
      <c r="F15" s="11">
        <v>18352737</v>
      </c>
      <c r="G15" s="11">
        <v>20694318</v>
      </c>
      <c r="H15" s="11">
        <v>23477582</v>
      </c>
      <c r="I15" s="11">
        <v>25698509</v>
      </c>
      <c r="J15" s="11">
        <v>26291462</v>
      </c>
      <c r="K15" s="11">
        <v>30204255</v>
      </c>
      <c r="L15" s="11">
        <v>33476204</v>
      </c>
      <c r="M15" s="11">
        <v>37857364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7054710</v>
      </c>
      <c r="E16" s="11">
        <v>8063601</v>
      </c>
      <c r="F16" s="11">
        <v>8108556</v>
      </c>
      <c r="G16" s="11">
        <v>8133741</v>
      </c>
      <c r="H16" s="11">
        <v>10544916</v>
      </c>
      <c r="I16" s="11">
        <v>10548370</v>
      </c>
      <c r="J16" s="11">
        <v>10351086</v>
      </c>
      <c r="K16" s="11">
        <v>10351274</v>
      </c>
      <c r="L16" s="11">
        <v>11345654</v>
      </c>
      <c r="M16" s="11">
        <v>11946365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18.600718647410876</v>
      </c>
      <c r="E17" s="4">
        <v>19.988617525352144</v>
      </c>
      <c r="F17" s="4">
        <v>19.710572472893439</v>
      </c>
      <c r="G17" s="4">
        <v>19.742149703124099</v>
      </c>
      <c r="H17" s="4">
        <v>25.89868794654409</v>
      </c>
      <c r="I17" s="4">
        <v>25.623901159924262</v>
      </c>
      <c r="J17" s="4">
        <v>24.690305730519633</v>
      </c>
      <c r="K17" s="4">
        <v>25.534079446799112</v>
      </c>
      <c r="L17" s="4">
        <v>25.992454169147489</v>
      </c>
      <c r="M17" s="4">
        <f>M16/M6*100</f>
        <v>26.503232692160761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3.3272344394718627</v>
      </c>
      <c r="E18" s="12">
        <v>2.5089433650540633</v>
      </c>
      <c r="F18" s="12">
        <v>2.1152963179279474</v>
      </c>
      <c r="G18" s="12">
        <v>1.7066706426372689</v>
      </c>
      <c r="H18" s="12">
        <v>1.4284701891361726</v>
      </c>
      <c r="I18" s="12">
        <v>2.2526613508978284</v>
      </c>
      <c r="J18" s="12">
        <v>2.0804455834369349</v>
      </c>
      <c r="K18" s="12">
        <v>2.0887340541920336</v>
      </c>
      <c r="L18" s="12">
        <v>1.7116161677112494</v>
      </c>
      <c r="M18" s="12">
        <f>(M13+M14)/M15</f>
        <v>1.6561574123333045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11.52</v>
      </c>
      <c r="E19" s="19">
        <v>11.45</v>
      </c>
      <c r="F19" s="19">
        <v>11.43</v>
      </c>
      <c r="G19" s="19">
        <v>11.43</v>
      </c>
      <c r="H19" s="19">
        <v>11.44</v>
      </c>
      <c r="I19" s="19">
        <v>11.43</v>
      </c>
      <c r="J19" s="19">
        <v>11.41</v>
      </c>
      <c r="K19" s="19">
        <v>11.44</v>
      </c>
      <c r="L19" s="19">
        <v>11.37</v>
      </c>
      <c r="M19" s="19">
        <v>11.34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16.52</v>
      </c>
      <c r="E20" s="19">
        <v>16.45</v>
      </c>
      <c r="F20" s="19">
        <v>16.43</v>
      </c>
      <c r="G20" s="19">
        <v>16.43</v>
      </c>
      <c r="H20" s="19">
        <v>16.440000000000001</v>
      </c>
      <c r="I20" s="19">
        <v>16.43</v>
      </c>
      <c r="J20" s="19">
        <v>16.41</v>
      </c>
      <c r="K20" s="19">
        <v>16.440000000000001</v>
      </c>
      <c r="L20" s="19">
        <v>16.37</v>
      </c>
      <c r="M20" s="19">
        <v>16.34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95</v>
      </c>
      <c r="E21" s="13" t="s">
        <v>86</v>
      </c>
      <c r="F21" s="13" t="s">
        <v>86</v>
      </c>
      <c r="G21" s="13" t="s">
        <v>95</v>
      </c>
      <c r="H21" s="13" t="s">
        <v>61</v>
      </c>
      <c r="I21" s="13" t="s">
        <v>77</v>
      </c>
      <c r="J21" s="13" t="s">
        <v>82</v>
      </c>
      <c r="K21" s="13" t="s">
        <v>82</v>
      </c>
      <c r="L21" s="13" t="s">
        <v>233</v>
      </c>
      <c r="M21" s="13" t="str">
        <f>IF(ISERROR(FIXED(R21,1)),R21,FIXED(R21,1))&amp;"("&amp;FIXED(S21,1)&amp;")"</f>
        <v>2.7(25.0)</v>
      </c>
      <c r="O21" s="10"/>
      <c r="P21" s="10"/>
      <c r="R21" s="32">
        <v>2.7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63</v>
      </c>
      <c r="E22" s="13" t="s">
        <v>63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67736.328103188338</v>
      </c>
      <c r="E23" s="14">
        <v>68852.05455071303</v>
      </c>
      <c r="F23" s="14">
        <v>69728.466461768956</v>
      </c>
      <c r="G23" s="14">
        <v>70673.718096114055</v>
      </c>
      <c r="H23" s="14">
        <v>72053.475644917373</v>
      </c>
      <c r="I23" s="14">
        <v>72881.851268401326</v>
      </c>
      <c r="J23" s="14">
        <v>73792.742324341598</v>
      </c>
      <c r="K23" s="14">
        <v>72660.724703442014</v>
      </c>
      <c r="L23" s="14">
        <v>77114.425580780982</v>
      </c>
      <c r="M23" s="14">
        <f>R23*1000/M25</f>
        <v>77208.690972689365</v>
      </c>
      <c r="O23" s="10"/>
      <c r="P23" s="10"/>
      <c r="R23" s="33">
        <v>14347305</v>
      </c>
    </row>
    <row r="24" spans="1:19" ht="21.75" customHeight="1" thickBot="1" x14ac:dyDescent="0.2">
      <c r="A24" s="6"/>
      <c r="B24" s="48" t="s">
        <v>46</v>
      </c>
      <c r="C24" s="49"/>
      <c r="D24" s="15">
        <v>179021.28538723546</v>
      </c>
      <c r="E24" s="15">
        <v>171211.03917773475</v>
      </c>
      <c r="F24" s="15">
        <v>161093.21744494751</v>
      </c>
      <c r="G24" s="15">
        <v>144885.31572665856</v>
      </c>
      <c r="H24" s="15">
        <v>134413.53592061886</v>
      </c>
      <c r="I24" s="15">
        <v>127783.14411429192</v>
      </c>
      <c r="J24" s="15">
        <v>132119.55985848725</v>
      </c>
      <c r="K24" s="15">
        <v>138939.39737689332</v>
      </c>
      <c r="L24" s="15">
        <v>153504.9735016147</v>
      </c>
      <c r="M24" s="15">
        <f>M13*1000/M25</f>
        <v>152335.82133727969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179090</v>
      </c>
      <c r="E25" s="21">
        <v>179796</v>
      </c>
      <c r="F25" s="21">
        <v>181554</v>
      </c>
      <c r="G25" s="21">
        <v>182658</v>
      </c>
      <c r="H25" s="21">
        <v>183822</v>
      </c>
      <c r="I25" s="21">
        <v>184090</v>
      </c>
      <c r="J25" s="21">
        <v>184577</v>
      </c>
      <c r="K25" s="21">
        <v>185124</v>
      </c>
      <c r="L25" s="21">
        <v>185483</v>
      </c>
      <c r="M25" s="21">
        <v>185825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25:C25"/>
    <mergeCell ref="B18:C18"/>
    <mergeCell ref="B22:C22"/>
    <mergeCell ref="B23:C23"/>
    <mergeCell ref="B21:C21"/>
    <mergeCell ref="B19:C19"/>
    <mergeCell ref="B20:C20"/>
    <mergeCell ref="B24:C24"/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23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15967096</v>
      </c>
      <c r="E4" s="20">
        <v>16777413</v>
      </c>
      <c r="F4" s="20">
        <v>17024426</v>
      </c>
      <c r="G4" s="20">
        <v>16952693</v>
      </c>
      <c r="H4" s="20">
        <v>16898575</v>
      </c>
      <c r="I4" s="20">
        <v>17062546</v>
      </c>
      <c r="J4" s="20">
        <v>17682803</v>
      </c>
      <c r="K4" s="20">
        <v>18435749</v>
      </c>
      <c r="L4" s="20">
        <v>19321175</v>
      </c>
      <c r="M4" s="20">
        <v>20049728</v>
      </c>
      <c r="O4" s="10"/>
      <c r="P4" s="10"/>
    </row>
    <row r="5" spans="2:16" ht="21.75" customHeight="1" x14ac:dyDescent="0.15">
      <c r="B5" s="38" t="s">
        <v>0</v>
      </c>
      <c r="C5" s="38"/>
      <c r="D5" s="11">
        <v>13069631</v>
      </c>
      <c r="E5" s="11">
        <v>13976985</v>
      </c>
      <c r="F5" s="11">
        <v>14373069</v>
      </c>
      <c r="G5" s="11">
        <v>14269261</v>
      </c>
      <c r="H5" s="11">
        <v>14168899</v>
      </c>
      <c r="I5" s="11">
        <v>14195736</v>
      </c>
      <c r="J5" s="11">
        <v>14846831</v>
      </c>
      <c r="K5" s="11">
        <v>14532779</v>
      </c>
      <c r="L5" s="11">
        <v>15188051</v>
      </c>
      <c r="M5" s="11">
        <v>15619458</v>
      </c>
      <c r="O5" s="10"/>
      <c r="P5" s="10"/>
    </row>
    <row r="6" spans="2:16" ht="21.75" customHeight="1" x14ac:dyDescent="0.15">
      <c r="B6" s="38" t="s">
        <v>43</v>
      </c>
      <c r="C6" s="38"/>
      <c r="D6" s="11">
        <v>21859907</v>
      </c>
      <c r="E6" s="11">
        <v>22266818</v>
      </c>
      <c r="F6" s="11">
        <v>22399270</v>
      </c>
      <c r="G6" s="11">
        <v>22585958</v>
      </c>
      <c r="H6" s="11">
        <v>22705798</v>
      </c>
      <c r="I6" s="11">
        <v>22592602</v>
      </c>
      <c r="J6" s="11">
        <v>23214757</v>
      </c>
      <c r="K6" s="11">
        <v>24511207</v>
      </c>
      <c r="L6" s="11">
        <v>24111177</v>
      </c>
      <c r="M6" s="11">
        <v>24585147</v>
      </c>
      <c r="O6" s="10"/>
      <c r="P6" s="10"/>
    </row>
    <row r="7" spans="2:16" ht="21.75" customHeight="1" x14ac:dyDescent="0.15">
      <c r="B7" s="41" t="s">
        <v>162</v>
      </c>
      <c r="C7" s="42"/>
      <c r="D7" s="11">
        <v>2040707</v>
      </c>
      <c r="E7" s="11">
        <v>1596034</v>
      </c>
      <c r="F7" s="11">
        <v>1378624</v>
      </c>
      <c r="G7" s="11">
        <v>1667896</v>
      </c>
      <c r="H7" s="11">
        <v>1768836</v>
      </c>
      <c r="I7" s="11">
        <v>1523439</v>
      </c>
      <c r="J7" s="11">
        <v>1447706</v>
      </c>
      <c r="K7" s="11">
        <v>2107385</v>
      </c>
      <c r="L7" s="11">
        <v>591613</v>
      </c>
      <c r="M7" s="11">
        <v>251261</v>
      </c>
      <c r="O7" s="10"/>
      <c r="P7" s="10"/>
    </row>
    <row r="8" spans="2:16" ht="21.75" customHeight="1" x14ac:dyDescent="0.15">
      <c r="B8" s="38" t="s">
        <v>3</v>
      </c>
      <c r="C8" s="38"/>
      <c r="D8" s="12">
        <v>0.80800000000000005</v>
      </c>
      <c r="E8" s="12">
        <v>0.81799999999999995</v>
      </c>
      <c r="F8" s="12">
        <v>0.83199999999999996</v>
      </c>
      <c r="G8" s="12">
        <v>0.84</v>
      </c>
      <c r="H8" s="12">
        <v>0.84099999999999997</v>
      </c>
      <c r="I8" s="12">
        <v>0.83699999999999997</v>
      </c>
      <c r="J8" s="12">
        <v>0.83699999999999997</v>
      </c>
      <c r="K8" s="12">
        <v>0.82</v>
      </c>
      <c r="L8" s="12">
        <v>0.80500000000000005</v>
      </c>
      <c r="M8" s="12">
        <v>0.78400000000000003</v>
      </c>
      <c r="O8" s="10"/>
      <c r="P8" s="10"/>
    </row>
    <row r="9" spans="2:16" ht="21.75" customHeight="1" x14ac:dyDescent="0.15">
      <c r="B9" s="38" t="s">
        <v>42</v>
      </c>
      <c r="C9" s="38"/>
      <c r="D9" s="12">
        <v>0.81899999999999995</v>
      </c>
      <c r="E9" s="12">
        <v>0.83299999999999996</v>
      </c>
      <c r="F9" s="12">
        <v>0.84399999999999997</v>
      </c>
      <c r="G9" s="12">
        <v>0.84199999999999997</v>
      </c>
      <c r="H9" s="12">
        <v>0.83799999999999997</v>
      </c>
      <c r="I9" s="12">
        <v>0.83199999999999996</v>
      </c>
      <c r="J9" s="12">
        <v>0.84</v>
      </c>
      <c r="K9" s="12">
        <v>0.78800000000000003</v>
      </c>
      <c r="L9" s="12">
        <v>0.78600000000000003</v>
      </c>
      <c r="M9" s="12">
        <v>0.77900000000000003</v>
      </c>
      <c r="O9" s="10"/>
      <c r="P9" s="10"/>
    </row>
    <row r="10" spans="2:16" ht="21.75" customHeight="1" x14ac:dyDescent="0.15">
      <c r="B10" s="38" t="s">
        <v>4</v>
      </c>
      <c r="C10" s="38"/>
      <c r="D10" s="4">
        <v>5.006924320400814</v>
      </c>
      <c r="E10" s="4">
        <v>5.3404083151889958</v>
      </c>
      <c r="F10" s="4">
        <v>2.5050682455276441</v>
      </c>
      <c r="G10" s="4">
        <v>3.0409513734152878</v>
      </c>
      <c r="H10" s="4">
        <v>8.0943995009556602</v>
      </c>
      <c r="I10" s="4">
        <v>7.6254607592343717</v>
      </c>
      <c r="J10" s="4">
        <v>4.5578594684406992</v>
      </c>
      <c r="K10" s="4">
        <v>11.893730896238599</v>
      </c>
      <c r="L10" s="4">
        <v>2.8020573197235459</v>
      </c>
      <c r="M10" s="4">
        <v>7.932452061401138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11.157524471525198</v>
      </c>
      <c r="E11" s="4">
        <v>10.032573841943</v>
      </c>
      <c r="F11" s="4">
        <v>9.80892743595866</v>
      </c>
      <c r="G11" s="4">
        <v>9.9467812081011271</v>
      </c>
      <c r="H11" s="4">
        <v>9.3058966822879814</v>
      </c>
      <c r="I11" s="4">
        <v>8.0274867657773452</v>
      </c>
      <c r="J11" s="4">
        <v>7.3</v>
      </c>
      <c r="K11" s="4">
        <v>7.0313131860350104</v>
      </c>
      <c r="L11" s="4">
        <v>6.9159468868294622</v>
      </c>
      <c r="M11" s="4">
        <v>6.589483809059268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94.307795060199709</v>
      </c>
      <c r="E12" s="4">
        <v>92.19500489948463</v>
      </c>
      <c r="F12" s="4">
        <v>93.788744147627739</v>
      </c>
      <c r="G12" s="4">
        <v>93.249790256271325</v>
      </c>
      <c r="H12" s="4">
        <v>94.512052456880014</v>
      </c>
      <c r="I12" s="4">
        <v>93.746794019811873</v>
      </c>
      <c r="J12" s="4">
        <v>92.893068845429966</v>
      </c>
      <c r="K12" s="4">
        <v>89.0133827116898</v>
      </c>
      <c r="L12" s="4">
        <v>92.302491469590024</v>
      </c>
      <c r="M12" s="4">
        <v>94.042811801571261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25283684</v>
      </c>
      <c r="E13" s="11">
        <v>24885781</v>
      </c>
      <c r="F13" s="11">
        <v>24519413</v>
      </c>
      <c r="G13" s="11">
        <v>24339666</v>
      </c>
      <c r="H13" s="11">
        <v>24713720</v>
      </c>
      <c r="I13" s="11">
        <v>24917108</v>
      </c>
      <c r="J13" s="11">
        <v>25171802</v>
      </c>
      <c r="K13" s="11">
        <v>25274556</v>
      </c>
      <c r="L13" s="11">
        <v>24409480</v>
      </c>
      <c r="M13" s="11">
        <v>22834107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1523920</v>
      </c>
      <c r="E14" s="11">
        <v>5093160</v>
      </c>
      <c r="F14" s="11">
        <v>4588931</v>
      </c>
      <c r="G14" s="11">
        <v>5185075</v>
      </c>
      <c r="H14" s="11">
        <v>3564107</v>
      </c>
      <c r="I14" s="11">
        <v>2676209</v>
      </c>
      <c r="J14" s="11">
        <v>7597691</v>
      </c>
      <c r="K14" s="11">
        <v>8825160</v>
      </c>
      <c r="L14" s="11">
        <v>7775417</v>
      </c>
      <c r="M14" s="11">
        <v>6668233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4843798</v>
      </c>
      <c r="E15" s="11">
        <v>5708790</v>
      </c>
      <c r="F15" s="11">
        <v>6662456</v>
      </c>
      <c r="G15" s="11">
        <v>7036920</v>
      </c>
      <c r="H15" s="11">
        <v>5799372</v>
      </c>
      <c r="I15" s="11">
        <v>5759540</v>
      </c>
      <c r="J15" s="11">
        <v>6696795</v>
      </c>
      <c r="K15" s="11">
        <v>7611408</v>
      </c>
      <c r="L15" s="11">
        <v>10078789</v>
      </c>
      <c r="M15" s="11">
        <v>9286086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3155170</v>
      </c>
      <c r="E16" s="11">
        <v>3729085</v>
      </c>
      <c r="F16" s="11">
        <v>4348446</v>
      </c>
      <c r="G16" s="11">
        <v>4629732</v>
      </c>
      <c r="H16" s="11">
        <v>3497222</v>
      </c>
      <c r="I16" s="11">
        <v>3023236</v>
      </c>
      <c r="J16" s="11">
        <v>4398493</v>
      </c>
      <c r="K16" s="11">
        <v>4978531</v>
      </c>
      <c r="L16" s="11">
        <v>6427443</v>
      </c>
      <c r="M16" s="11">
        <v>3621255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14.433592969997539</v>
      </c>
      <c r="E17" s="4">
        <v>16.747273903258204</v>
      </c>
      <c r="F17" s="4">
        <v>19.413338023962385</v>
      </c>
      <c r="G17" s="4">
        <v>20.498275964207497</v>
      </c>
      <c r="H17" s="4">
        <v>15.402330277050821</v>
      </c>
      <c r="I17" s="4">
        <v>13.381530821460938</v>
      </c>
      <c r="J17" s="4">
        <v>18.946969808902157</v>
      </c>
      <c r="K17" s="4">
        <v>20.311243750664747</v>
      </c>
      <c r="L17" s="4">
        <v>26.657524848330716</v>
      </c>
      <c r="M17" s="4">
        <f>M16/M6*100</f>
        <v>14.729442130242296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5.5344182395715098</v>
      </c>
      <c r="E18" s="12">
        <v>5.2513651754574964</v>
      </c>
      <c r="F18" s="12">
        <v>4.3690110673901632</v>
      </c>
      <c r="G18" s="12">
        <v>4.1956908704376348</v>
      </c>
      <c r="H18" s="12">
        <v>4.876015368560596</v>
      </c>
      <c r="I18" s="12">
        <v>4.7908890293322033</v>
      </c>
      <c r="J18" s="12">
        <v>4.8933098594178261</v>
      </c>
      <c r="K18" s="12">
        <v>4.4800799011168495</v>
      </c>
      <c r="L18" s="12">
        <v>3.1933297740432902</v>
      </c>
      <c r="M18" s="12">
        <f>(M13+M14)/M15</f>
        <v>3.177047897251867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12.32</v>
      </c>
      <c r="E19" s="19">
        <v>12.29</v>
      </c>
      <c r="F19" s="19">
        <v>12.28</v>
      </c>
      <c r="G19" s="19">
        <v>12.26</v>
      </c>
      <c r="H19" s="19">
        <v>12.25</v>
      </c>
      <c r="I19" s="19">
        <v>12.26</v>
      </c>
      <c r="J19" s="19">
        <v>12.21</v>
      </c>
      <c r="K19" s="19">
        <v>12.12</v>
      </c>
      <c r="L19" s="19">
        <v>12.14</v>
      </c>
      <c r="M19" s="19">
        <v>12.11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17.32</v>
      </c>
      <c r="E20" s="19">
        <v>17.29</v>
      </c>
      <c r="F20" s="19">
        <v>17.28</v>
      </c>
      <c r="G20" s="19">
        <v>17.260000000000002</v>
      </c>
      <c r="H20" s="19">
        <v>17.25</v>
      </c>
      <c r="I20" s="19">
        <v>17.260000000000002</v>
      </c>
      <c r="J20" s="19">
        <v>17.21</v>
      </c>
      <c r="K20" s="19">
        <v>17.12</v>
      </c>
      <c r="L20" s="19">
        <v>17.14</v>
      </c>
      <c r="M20" s="19">
        <v>17.11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80</v>
      </c>
      <c r="E21" s="13" t="s">
        <v>66</v>
      </c>
      <c r="F21" s="13" t="s">
        <v>134</v>
      </c>
      <c r="G21" s="13" t="s">
        <v>62</v>
      </c>
      <c r="H21" s="13" t="s">
        <v>197</v>
      </c>
      <c r="I21" s="13" t="s">
        <v>127</v>
      </c>
      <c r="J21" s="13" t="s">
        <v>155</v>
      </c>
      <c r="K21" s="13" t="s">
        <v>304</v>
      </c>
      <c r="L21" s="13" t="s">
        <v>304</v>
      </c>
      <c r="M21" s="13" t="str">
        <f>IF(ISERROR(FIXED(R21,1)),R21,FIXED(R21,1))&amp;"("&amp;FIXED(S21,1)&amp;")"</f>
        <v>0.1(25.0)</v>
      </c>
      <c r="O21" s="10"/>
      <c r="P21" s="10"/>
      <c r="R21" s="32">
        <v>0.1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124</v>
      </c>
      <c r="E22" s="13" t="s">
        <v>81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63537.641423592635</v>
      </c>
      <c r="E23" s="14">
        <v>62670.497233795504</v>
      </c>
      <c r="F23" s="14">
        <v>63558.831834478508</v>
      </c>
      <c r="G23" s="14">
        <v>64042.198065565353</v>
      </c>
      <c r="H23" s="14">
        <v>65817.572885299756</v>
      </c>
      <c r="I23" s="14">
        <v>65962.52865305006</v>
      </c>
      <c r="J23" s="14">
        <v>66372.575999726512</v>
      </c>
      <c r="K23" s="14">
        <v>65001.716613574055</v>
      </c>
      <c r="L23" s="14">
        <v>67033.473412131221</v>
      </c>
      <c r="M23" s="14">
        <f>R23*1000/M25</f>
        <v>68437.010780005498</v>
      </c>
      <c r="O23" s="10"/>
      <c r="P23" s="10"/>
      <c r="R23" s="33">
        <v>7973733</v>
      </c>
    </row>
    <row r="24" spans="1:19" ht="21.75" customHeight="1" thickBot="1" x14ac:dyDescent="0.2">
      <c r="A24" s="6"/>
      <c r="B24" s="48" t="s">
        <v>46</v>
      </c>
      <c r="C24" s="49"/>
      <c r="D24" s="15">
        <v>217038.50842103455</v>
      </c>
      <c r="E24" s="15">
        <v>212466.5408783553</v>
      </c>
      <c r="F24" s="15">
        <v>209806.13004526513</v>
      </c>
      <c r="G24" s="15">
        <v>208334.04091414876</v>
      </c>
      <c r="H24" s="15">
        <v>211416.30166986038</v>
      </c>
      <c r="I24" s="15">
        <v>213119.74408977386</v>
      </c>
      <c r="J24" s="15">
        <v>215130.7357679455</v>
      </c>
      <c r="K24" s="15">
        <v>215853.95974071449</v>
      </c>
      <c r="L24" s="15">
        <v>208915.51622317891</v>
      </c>
      <c r="M24" s="15">
        <f>M13*1000/M25</f>
        <v>195980.73159846195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116494</v>
      </c>
      <c r="E25" s="21">
        <v>117128</v>
      </c>
      <c r="F25" s="21">
        <v>116867</v>
      </c>
      <c r="G25" s="21">
        <v>116830</v>
      </c>
      <c r="H25" s="21">
        <v>116896</v>
      </c>
      <c r="I25" s="21">
        <v>116916</v>
      </c>
      <c r="J25" s="21">
        <v>117007</v>
      </c>
      <c r="K25" s="21">
        <v>117091</v>
      </c>
      <c r="L25" s="21">
        <v>116839</v>
      </c>
      <c r="M25" s="21">
        <v>116512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25:C25"/>
    <mergeCell ref="B18:C18"/>
    <mergeCell ref="B22:C22"/>
    <mergeCell ref="B23:C23"/>
    <mergeCell ref="B21:C21"/>
    <mergeCell ref="B19:C19"/>
    <mergeCell ref="B20:C20"/>
    <mergeCell ref="B24:C24"/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M22" sqref="M22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24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9956673</v>
      </c>
      <c r="E4" s="20">
        <v>10360451</v>
      </c>
      <c r="F4" s="20">
        <v>10453197</v>
      </c>
      <c r="G4" s="20">
        <v>10434362</v>
      </c>
      <c r="H4" s="20">
        <v>10402245</v>
      </c>
      <c r="I4" s="20">
        <v>10563136</v>
      </c>
      <c r="J4" s="20">
        <v>10928703</v>
      </c>
      <c r="K4" s="20">
        <v>11409718</v>
      </c>
      <c r="L4" s="20">
        <v>11852504</v>
      </c>
      <c r="M4" s="20">
        <v>12288113</v>
      </c>
      <c r="O4" s="10"/>
      <c r="P4" s="10"/>
    </row>
    <row r="5" spans="2:16" ht="21.75" customHeight="1" x14ac:dyDescent="0.15">
      <c r="B5" s="38" t="s">
        <v>0</v>
      </c>
      <c r="C5" s="38"/>
      <c r="D5" s="11">
        <v>8046238</v>
      </c>
      <c r="E5" s="11">
        <v>8564447</v>
      </c>
      <c r="F5" s="11">
        <v>8734292</v>
      </c>
      <c r="G5" s="11">
        <v>8792068</v>
      </c>
      <c r="H5" s="11">
        <v>8553831</v>
      </c>
      <c r="I5" s="11">
        <v>8623979</v>
      </c>
      <c r="J5" s="11">
        <v>9022307</v>
      </c>
      <c r="K5" s="11">
        <v>8890834</v>
      </c>
      <c r="L5" s="11">
        <v>9183375</v>
      </c>
      <c r="M5" s="11">
        <v>9563825</v>
      </c>
      <c r="O5" s="10"/>
      <c r="P5" s="10"/>
    </row>
    <row r="6" spans="2:16" ht="21.75" customHeight="1" x14ac:dyDescent="0.15">
      <c r="B6" s="38" t="s">
        <v>43</v>
      </c>
      <c r="C6" s="38"/>
      <c r="D6" s="11">
        <v>13540264</v>
      </c>
      <c r="E6" s="11">
        <v>13653724</v>
      </c>
      <c r="F6" s="11">
        <v>13648306</v>
      </c>
      <c r="G6" s="11">
        <v>13787598</v>
      </c>
      <c r="H6" s="11">
        <v>13909195</v>
      </c>
      <c r="I6" s="11">
        <v>13901909</v>
      </c>
      <c r="J6" s="11">
        <v>14273046</v>
      </c>
      <c r="K6" s="11">
        <v>15049194</v>
      </c>
      <c r="L6" s="11">
        <v>14614916</v>
      </c>
      <c r="M6" s="11">
        <v>14976794</v>
      </c>
      <c r="O6" s="10"/>
      <c r="P6" s="10"/>
    </row>
    <row r="7" spans="2:16" ht="21.75" customHeight="1" x14ac:dyDescent="0.15">
      <c r="B7" s="41" t="s">
        <v>162</v>
      </c>
      <c r="C7" s="42"/>
      <c r="D7" s="11">
        <v>1257263</v>
      </c>
      <c r="E7" s="11">
        <v>955147</v>
      </c>
      <c r="F7" s="11">
        <v>833382</v>
      </c>
      <c r="G7" s="11">
        <v>953533</v>
      </c>
      <c r="H7" s="11">
        <v>1119474</v>
      </c>
      <c r="I7" s="11">
        <v>966827</v>
      </c>
      <c r="J7" s="11">
        <v>916112</v>
      </c>
      <c r="K7" s="11">
        <v>1280653</v>
      </c>
      <c r="L7" s="11">
        <v>341601</v>
      </c>
      <c r="M7" s="11">
        <v>146250</v>
      </c>
      <c r="O7" s="10"/>
      <c r="P7" s="10"/>
    </row>
    <row r="8" spans="2:16" ht="21.75" customHeight="1" x14ac:dyDescent="0.15">
      <c r="B8" s="38" t="s">
        <v>3</v>
      </c>
      <c r="C8" s="38"/>
      <c r="D8" s="12">
        <v>0.79600000000000004</v>
      </c>
      <c r="E8" s="12">
        <v>0.81</v>
      </c>
      <c r="F8" s="12">
        <v>0.82399999999999995</v>
      </c>
      <c r="G8" s="12">
        <v>0.83499999999999996</v>
      </c>
      <c r="H8" s="12">
        <v>0.83399999999999996</v>
      </c>
      <c r="I8" s="12">
        <v>0.82699999999999996</v>
      </c>
      <c r="J8" s="12">
        <v>0.82099999999999995</v>
      </c>
      <c r="K8" s="12">
        <v>0.80700000000000005</v>
      </c>
      <c r="L8" s="12">
        <v>0.79300000000000004</v>
      </c>
      <c r="M8" s="12">
        <v>0.77700000000000002</v>
      </c>
      <c r="O8" s="10"/>
      <c r="P8" s="10"/>
    </row>
    <row r="9" spans="2:16" ht="21.75" customHeight="1" x14ac:dyDescent="0.15">
      <c r="B9" s="38" t="s">
        <v>42</v>
      </c>
      <c r="C9" s="38"/>
      <c r="D9" s="12">
        <v>0.80800000000000005</v>
      </c>
      <c r="E9" s="12">
        <v>0.82699999999999996</v>
      </c>
      <c r="F9" s="12">
        <v>0.83599999999999997</v>
      </c>
      <c r="G9" s="12">
        <v>0.84299999999999997</v>
      </c>
      <c r="H9" s="12">
        <v>0.82199999999999995</v>
      </c>
      <c r="I9" s="12">
        <v>0.81599999999999995</v>
      </c>
      <c r="J9" s="12">
        <v>0.82599999999999996</v>
      </c>
      <c r="K9" s="12">
        <v>0.77900000000000003</v>
      </c>
      <c r="L9" s="12">
        <v>0.77500000000000002</v>
      </c>
      <c r="M9" s="12">
        <v>0.77800000000000002</v>
      </c>
      <c r="O9" s="10"/>
      <c r="P9" s="10"/>
    </row>
    <row r="10" spans="2:16" ht="21.75" customHeight="1" x14ac:dyDescent="0.15">
      <c r="B10" s="38" t="s">
        <v>4</v>
      </c>
      <c r="C10" s="38"/>
      <c r="D10" s="4">
        <v>6.6070572922359556</v>
      </c>
      <c r="E10" s="4">
        <v>5.3572490552760552</v>
      </c>
      <c r="F10" s="4">
        <v>4.5513487168297662</v>
      </c>
      <c r="G10" s="4">
        <v>5.082625704636877</v>
      </c>
      <c r="H10" s="4">
        <v>5.6305199546055684</v>
      </c>
      <c r="I10" s="4">
        <v>5.8376227322449026</v>
      </c>
      <c r="J10" s="4">
        <v>7.5202868399639442</v>
      </c>
      <c r="K10" s="4">
        <v>8.6371336564602696</v>
      </c>
      <c r="L10" s="4">
        <v>5.7026465290666062</v>
      </c>
      <c r="M10" s="4">
        <v>5.9095357791527343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6.731821617603079</v>
      </c>
      <c r="E11" s="4">
        <v>6.4705603252401875</v>
      </c>
      <c r="F11" s="4">
        <v>6.8641393502766688</v>
      </c>
      <c r="G11" s="4">
        <v>6.7570562989749057</v>
      </c>
      <c r="H11" s="4">
        <v>6.8621906384740958</v>
      </c>
      <c r="I11" s="4">
        <v>6.7773942743663396</v>
      </c>
      <c r="J11" s="4">
        <v>6.7782764208053621</v>
      </c>
      <c r="K11" s="4">
        <v>6.6367738016025601</v>
      </c>
      <c r="L11" s="4">
        <v>6.7323149224154362</v>
      </c>
      <c r="M11" s="4">
        <v>6.3103162401706658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92.666649437045407</v>
      </c>
      <c r="E12" s="4">
        <v>91.982120900954143</v>
      </c>
      <c r="F12" s="4">
        <v>95.236668377449305</v>
      </c>
      <c r="G12" s="4">
        <v>94.063124026370062</v>
      </c>
      <c r="H12" s="4">
        <v>94.62430203369324</v>
      </c>
      <c r="I12" s="4">
        <v>95.295447490253068</v>
      </c>
      <c r="J12" s="4">
        <v>92.428370541106062</v>
      </c>
      <c r="K12" s="4">
        <v>88.268409160416496</v>
      </c>
      <c r="L12" s="4">
        <v>92.604529733992123</v>
      </c>
      <c r="M12" s="4">
        <v>94.618643398764192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14205938</v>
      </c>
      <c r="E13" s="11">
        <v>14287558</v>
      </c>
      <c r="F13" s="11">
        <v>14219333</v>
      </c>
      <c r="G13" s="11">
        <v>14555253</v>
      </c>
      <c r="H13" s="11">
        <v>14794265</v>
      </c>
      <c r="I13" s="11">
        <v>14705693</v>
      </c>
      <c r="J13" s="11">
        <v>14777296</v>
      </c>
      <c r="K13" s="11">
        <v>14709740</v>
      </c>
      <c r="L13" s="11">
        <v>13887912</v>
      </c>
      <c r="M13" s="11">
        <v>13106831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8646793</v>
      </c>
      <c r="E14" s="11">
        <v>8499510</v>
      </c>
      <c r="F14" s="11">
        <v>8605683</v>
      </c>
      <c r="G14" s="11">
        <v>7534876</v>
      </c>
      <c r="H14" s="11">
        <v>7301161</v>
      </c>
      <c r="I14" s="11">
        <v>4787922</v>
      </c>
      <c r="J14" s="11">
        <v>4558778</v>
      </c>
      <c r="K14" s="11">
        <v>6049241</v>
      </c>
      <c r="L14" s="11">
        <v>5781972</v>
      </c>
      <c r="M14" s="11">
        <v>6776517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3854808</v>
      </c>
      <c r="E15" s="11">
        <v>3686743</v>
      </c>
      <c r="F15" s="11">
        <v>3575372</v>
      </c>
      <c r="G15" s="11">
        <v>4221974</v>
      </c>
      <c r="H15" s="11">
        <v>4722302</v>
      </c>
      <c r="I15" s="11">
        <v>4768676</v>
      </c>
      <c r="J15" s="11">
        <v>5216607</v>
      </c>
      <c r="K15" s="11">
        <v>6374966</v>
      </c>
      <c r="L15" s="11">
        <v>6729967</v>
      </c>
      <c r="M15" s="11">
        <v>6081486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629858</v>
      </c>
      <c r="E16" s="11">
        <v>653986</v>
      </c>
      <c r="F16" s="11">
        <v>688343</v>
      </c>
      <c r="G16" s="11">
        <v>1152737</v>
      </c>
      <c r="H16" s="11">
        <v>1555170</v>
      </c>
      <c r="I16" s="11">
        <v>1536776</v>
      </c>
      <c r="J16" s="11">
        <v>1630862</v>
      </c>
      <c r="K16" s="11">
        <v>2160712</v>
      </c>
      <c r="L16" s="11">
        <v>2810622</v>
      </c>
      <c r="M16" s="11">
        <v>2339714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4.6517409114032047</v>
      </c>
      <c r="E17" s="4">
        <v>4.7897994715580889</v>
      </c>
      <c r="F17" s="4">
        <v>5.0434317636196022</v>
      </c>
      <c r="G17" s="4">
        <v>8.3606803737677868</v>
      </c>
      <c r="H17" s="4">
        <v>11.180877110429467</v>
      </c>
      <c r="I17" s="4">
        <v>11.054424252093725</v>
      </c>
      <c r="J17" s="4">
        <v>11.426166495925257</v>
      </c>
      <c r="K17" s="4">
        <v>14.357659287268143</v>
      </c>
      <c r="L17" s="4">
        <v>19.231188191570858</v>
      </c>
      <c r="M17" s="4">
        <f>M16/M6*100</f>
        <v>15.622262014153362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5.9283707515393766</v>
      </c>
      <c r="E18" s="12">
        <v>6.1808127119248617</v>
      </c>
      <c r="F18" s="12">
        <v>6.3839555716160445</v>
      </c>
      <c r="G18" s="12">
        <v>5.2321802550181502</v>
      </c>
      <c r="H18" s="12">
        <v>4.6789523414639724</v>
      </c>
      <c r="I18" s="12">
        <v>4.0878463959388309</v>
      </c>
      <c r="J18" s="12">
        <v>3.706638050364921</v>
      </c>
      <c r="K18" s="12">
        <v>3.2563281121813041</v>
      </c>
      <c r="L18" s="12">
        <v>2.9227311218613701</v>
      </c>
      <c r="M18" s="12">
        <f>(M13+M14)/M15</f>
        <v>3.2694884112205469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12.9</v>
      </c>
      <c r="E19" s="19">
        <v>12.89</v>
      </c>
      <c r="F19" s="19">
        <v>12.89</v>
      </c>
      <c r="G19" s="19">
        <v>12.88</v>
      </c>
      <c r="H19" s="19">
        <v>12.86</v>
      </c>
      <c r="I19" s="19">
        <v>12.87</v>
      </c>
      <c r="J19" s="19">
        <v>12.83</v>
      </c>
      <c r="K19" s="19">
        <v>12.77</v>
      </c>
      <c r="L19" s="19">
        <v>12.81</v>
      </c>
      <c r="M19" s="19">
        <v>12.78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17.899999999999999</v>
      </c>
      <c r="E20" s="19">
        <v>17.89</v>
      </c>
      <c r="F20" s="19">
        <v>17.89</v>
      </c>
      <c r="G20" s="19">
        <v>17.88</v>
      </c>
      <c r="H20" s="19">
        <v>17.86</v>
      </c>
      <c r="I20" s="19">
        <v>17.87</v>
      </c>
      <c r="J20" s="19">
        <v>17.829999999999998</v>
      </c>
      <c r="K20" s="19">
        <v>17.77</v>
      </c>
      <c r="L20" s="19">
        <v>17.809999999999999</v>
      </c>
      <c r="M20" s="19">
        <v>17.78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304</v>
      </c>
      <c r="E21" s="13" t="s">
        <v>287</v>
      </c>
      <c r="F21" s="13" t="s">
        <v>281</v>
      </c>
      <c r="G21" s="13" t="s">
        <v>288</v>
      </c>
      <c r="H21" s="13" t="s">
        <v>305</v>
      </c>
      <c r="I21" s="13" t="s">
        <v>76</v>
      </c>
      <c r="J21" s="13" t="s">
        <v>127</v>
      </c>
      <c r="K21" s="13" t="s">
        <v>222</v>
      </c>
      <c r="L21" s="13" t="s">
        <v>132</v>
      </c>
      <c r="M21" s="13" t="str">
        <f>IF(ISERROR(FIXED(R21,1)),R21,FIXED(R21,1))&amp;"("&amp;FIXED(S21,1)&amp;")"</f>
        <v>1.7(25.0)</v>
      </c>
      <c r="O21" s="10"/>
      <c r="P21" s="10"/>
      <c r="R21" s="32">
        <v>1.7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63</v>
      </c>
      <c r="E22" s="13" t="s">
        <v>63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49354.227930977082</v>
      </c>
      <c r="E23" s="14">
        <v>49745.428622842352</v>
      </c>
      <c r="F23" s="14">
        <v>50118.427974196406</v>
      </c>
      <c r="G23" s="14">
        <v>51193.022389603939</v>
      </c>
      <c r="H23" s="14">
        <v>51578.460562953158</v>
      </c>
      <c r="I23" s="14">
        <v>52922.301124588987</v>
      </c>
      <c r="J23" s="14">
        <v>53537.980922760784</v>
      </c>
      <c r="K23" s="14">
        <v>52167.881789848623</v>
      </c>
      <c r="L23" s="14">
        <v>54065.277154398565</v>
      </c>
      <c r="M23" s="14">
        <f>R23*1000/M25</f>
        <v>55054.61995550424</v>
      </c>
      <c r="O23" s="10"/>
      <c r="P23" s="10"/>
      <c r="R23" s="33">
        <v>3909869</v>
      </c>
    </row>
    <row r="24" spans="1:19" ht="21.75" customHeight="1" thickBot="1" x14ac:dyDescent="0.2">
      <c r="A24" s="6"/>
      <c r="B24" s="48" t="s">
        <v>46</v>
      </c>
      <c r="C24" s="49"/>
      <c r="D24" s="15">
        <v>197052.90462187206</v>
      </c>
      <c r="E24" s="15">
        <v>197770.82900765471</v>
      </c>
      <c r="F24" s="15">
        <v>196840.07032309865</v>
      </c>
      <c r="G24" s="15">
        <v>200792.57542523692</v>
      </c>
      <c r="H24" s="15">
        <v>203929.43787390069</v>
      </c>
      <c r="I24" s="15">
        <v>203167.81796579261</v>
      </c>
      <c r="J24" s="15">
        <v>205174.68031045637</v>
      </c>
      <c r="K24" s="15">
        <v>204665.79474621548</v>
      </c>
      <c r="L24" s="15">
        <v>194792.30251346499</v>
      </c>
      <c r="M24" s="15">
        <f>M13*1000/M25</f>
        <v>184556.464558281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72092</v>
      </c>
      <c r="E25" s="21">
        <v>72243</v>
      </c>
      <c r="F25" s="21">
        <v>72238</v>
      </c>
      <c r="G25" s="21">
        <v>72489</v>
      </c>
      <c r="H25" s="21">
        <v>72546</v>
      </c>
      <c r="I25" s="21">
        <v>72382</v>
      </c>
      <c r="J25" s="21">
        <v>72023</v>
      </c>
      <c r="K25" s="21">
        <v>71872</v>
      </c>
      <c r="L25" s="21">
        <v>71296</v>
      </c>
      <c r="M25" s="21">
        <v>71018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  <mergeCell ref="B25:C25"/>
    <mergeCell ref="B18:C18"/>
    <mergeCell ref="B22:C22"/>
    <mergeCell ref="B23:C23"/>
    <mergeCell ref="B24:C24"/>
    <mergeCell ref="B14:C14"/>
    <mergeCell ref="B15:C15"/>
    <mergeCell ref="B21:C21"/>
    <mergeCell ref="B19:C19"/>
    <mergeCell ref="B20:C20"/>
    <mergeCell ref="B16:C16"/>
    <mergeCell ref="B17:C17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7" width="9" style="31"/>
    <col min="18" max="18" width="10.125" style="31" bestFit="1" customWidth="1"/>
    <col min="19" max="19" width="9.125" style="31" bestFit="1" customWidth="1"/>
    <col min="20" max="16384" width="9" style="31"/>
  </cols>
  <sheetData>
    <row r="1" spans="2:16" ht="20.100000000000001" customHeight="1" x14ac:dyDescent="0.15">
      <c r="B1" s="6" t="s">
        <v>25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20664184</v>
      </c>
      <c r="E4" s="20">
        <v>20922783</v>
      </c>
      <c r="F4" s="20">
        <v>20829767</v>
      </c>
      <c r="G4" s="20">
        <v>20491603</v>
      </c>
      <c r="H4" s="20">
        <v>20793455</v>
      </c>
      <c r="I4" s="20">
        <v>20695800</v>
      </c>
      <c r="J4" s="20">
        <v>21135012</v>
      </c>
      <c r="K4" s="20">
        <v>22180307</v>
      </c>
      <c r="L4" s="20">
        <v>21980823</v>
      </c>
      <c r="M4" s="20">
        <v>22236027</v>
      </c>
      <c r="O4" s="10"/>
      <c r="P4" s="10"/>
    </row>
    <row r="5" spans="2:16" ht="21.75" customHeight="1" x14ac:dyDescent="0.15">
      <c r="B5" s="38" t="s">
        <v>0</v>
      </c>
      <c r="C5" s="38"/>
      <c r="D5" s="11">
        <v>22392499</v>
      </c>
      <c r="E5" s="11">
        <v>23583588</v>
      </c>
      <c r="F5" s="11">
        <v>23625699</v>
      </c>
      <c r="G5" s="11">
        <v>23647054</v>
      </c>
      <c r="H5" s="11">
        <v>23045497</v>
      </c>
      <c r="I5" s="11">
        <v>23878697</v>
      </c>
      <c r="J5" s="11">
        <v>24145297</v>
      </c>
      <c r="K5" s="11">
        <v>23936750</v>
      </c>
      <c r="L5" s="11">
        <v>24836570</v>
      </c>
      <c r="M5" s="11">
        <v>25897615</v>
      </c>
      <c r="O5" s="10"/>
      <c r="P5" s="10"/>
    </row>
    <row r="6" spans="2:16" ht="21.75" customHeight="1" x14ac:dyDescent="0.15">
      <c r="B6" s="38" t="s">
        <v>43</v>
      </c>
      <c r="C6" s="38"/>
      <c r="D6" s="11">
        <v>29234655</v>
      </c>
      <c r="E6" s="11">
        <v>30548861</v>
      </c>
      <c r="F6" s="11">
        <v>30595001</v>
      </c>
      <c r="G6" s="11">
        <v>30533213</v>
      </c>
      <c r="H6" s="11">
        <v>29837676</v>
      </c>
      <c r="I6" s="11">
        <v>30994502</v>
      </c>
      <c r="J6" s="11">
        <v>31128105</v>
      </c>
      <c r="K6" s="11">
        <v>30791116</v>
      </c>
      <c r="L6" s="11">
        <v>32000535</v>
      </c>
      <c r="M6" s="11">
        <v>33366803</v>
      </c>
      <c r="O6" s="10"/>
      <c r="P6" s="10"/>
    </row>
    <row r="7" spans="2:16" ht="21.75" customHeight="1" x14ac:dyDescent="0.15">
      <c r="B7" s="41" t="s">
        <v>162</v>
      </c>
      <c r="C7" s="42"/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O7" s="10"/>
      <c r="P7" s="10"/>
    </row>
    <row r="8" spans="2:16" ht="21.75" customHeight="1" x14ac:dyDescent="0.15">
      <c r="B8" s="38" t="s">
        <v>3</v>
      </c>
      <c r="C8" s="38"/>
      <c r="D8" s="12">
        <v>1.0660000000000001</v>
      </c>
      <c r="E8" s="12">
        <v>1.0860000000000001</v>
      </c>
      <c r="F8" s="12">
        <v>1.115</v>
      </c>
      <c r="G8" s="12">
        <v>1.1379999999999999</v>
      </c>
      <c r="H8" s="12">
        <v>1.1319999999999999</v>
      </c>
      <c r="I8" s="12">
        <v>1.139</v>
      </c>
      <c r="J8" s="12">
        <v>1.135</v>
      </c>
      <c r="K8" s="12">
        <v>1.125</v>
      </c>
      <c r="L8" s="12">
        <v>1.117</v>
      </c>
      <c r="M8" s="12">
        <v>1.125</v>
      </c>
      <c r="O8" s="10"/>
      <c r="P8" s="10"/>
    </row>
    <row r="9" spans="2:16" ht="21.75" customHeight="1" x14ac:dyDescent="0.15">
      <c r="B9" s="38" t="s">
        <v>42</v>
      </c>
      <c r="C9" s="38"/>
      <c r="D9" s="12">
        <v>1.0840000000000001</v>
      </c>
      <c r="E9" s="12">
        <v>1.127</v>
      </c>
      <c r="F9" s="12">
        <v>1.1339999999999999</v>
      </c>
      <c r="G9" s="12">
        <v>1.1539999999999999</v>
      </c>
      <c r="H9" s="12">
        <v>1.1080000000000001</v>
      </c>
      <c r="I9" s="12">
        <v>1.1539999999999999</v>
      </c>
      <c r="J9" s="12">
        <v>1.1419999999999999</v>
      </c>
      <c r="K9" s="12">
        <v>1.079</v>
      </c>
      <c r="L9" s="12">
        <v>1.1299999999999999</v>
      </c>
      <c r="M9" s="12">
        <v>1.165</v>
      </c>
      <c r="O9" s="10"/>
      <c r="P9" s="10"/>
    </row>
    <row r="10" spans="2:16" ht="21.75" customHeight="1" x14ac:dyDescent="0.15">
      <c r="B10" s="38" t="s">
        <v>4</v>
      </c>
      <c r="C10" s="38"/>
      <c r="D10" s="4">
        <v>3.6639734588966419</v>
      </c>
      <c r="E10" s="4">
        <v>5.1404338773874416</v>
      </c>
      <c r="F10" s="4">
        <v>6.2</v>
      </c>
      <c r="G10" s="4">
        <v>4.8466763062243077</v>
      </c>
      <c r="H10" s="4">
        <v>3.4230279864959994</v>
      </c>
      <c r="I10" s="4">
        <v>4.1702492913097942</v>
      </c>
      <c r="J10" s="4">
        <v>6.575646027922355</v>
      </c>
      <c r="K10" s="4">
        <v>9.0486976827991601</v>
      </c>
      <c r="L10" s="4">
        <v>7.765663917806374</v>
      </c>
      <c r="M10" s="4">
        <v>6.7419284970154312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6.5356738949986708</v>
      </c>
      <c r="E11" s="4">
        <v>5.2922880235454643</v>
      </c>
      <c r="F11" s="4">
        <v>5.5</v>
      </c>
      <c r="G11" s="4">
        <v>4.866318358785084</v>
      </c>
      <c r="H11" s="4">
        <v>5.1477145944509433</v>
      </c>
      <c r="I11" s="4">
        <v>5.355588264701387</v>
      </c>
      <c r="J11" s="4">
        <v>5.0657312915127459</v>
      </c>
      <c r="K11" s="4">
        <v>4.62966432489364</v>
      </c>
      <c r="L11" s="4">
        <v>5.6068669150170001</v>
      </c>
      <c r="M11" s="4">
        <v>5.07566219285793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91.255552067798035</v>
      </c>
      <c r="E12" s="4">
        <v>87.776489752326825</v>
      </c>
      <c r="F12" s="4">
        <v>90.6</v>
      </c>
      <c r="G12" s="4">
        <v>88.988950871460588</v>
      </c>
      <c r="H12" s="4">
        <v>90.2915659867583</v>
      </c>
      <c r="I12" s="4">
        <v>90.64799669066133</v>
      </c>
      <c r="J12" s="4">
        <v>87.278554188946686</v>
      </c>
      <c r="K12" s="4">
        <v>85.485030006032702</v>
      </c>
      <c r="L12" s="4">
        <v>87.248554506808432</v>
      </c>
      <c r="M12" s="4">
        <v>87.829534053128029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16024807</v>
      </c>
      <c r="E13" s="11">
        <v>15950156</v>
      </c>
      <c r="F13" s="11">
        <v>15714810</v>
      </c>
      <c r="G13" s="11">
        <v>15358403</v>
      </c>
      <c r="H13" s="11">
        <v>14024838</v>
      </c>
      <c r="I13" s="11">
        <v>14079191</v>
      </c>
      <c r="J13" s="11">
        <v>14042629</v>
      </c>
      <c r="K13" s="11">
        <v>15561318</v>
      </c>
      <c r="L13" s="11">
        <v>16038098</v>
      </c>
      <c r="M13" s="11">
        <v>14277051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9509002</v>
      </c>
      <c r="E14" s="11">
        <v>7075186</v>
      </c>
      <c r="F14" s="11">
        <v>10625723</v>
      </c>
      <c r="G14" s="11">
        <v>11846360</v>
      </c>
      <c r="H14" s="11">
        <v>12197145</v>
      </c>
      <c r="I14" s="11">
        <v>10846366</v>
      </c>
      <c r="J14" s="11">
        <v>7997217</v>
      </c>
      <c r="K14" s="11">
        <v>6832582</v>
      </c>
      <c r="L14" s="11">
        <v>10720544</v>
      </c>
      <c r="M14" s="11">
        <v>10824258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12445005</v>
      </c>
      <c r="E15" s="11">
        <v>13057003</v>
      </c>
      <c r="F15" s="11">
        <v>13226474</v>
      </c>
      <c r="G15" s="11">
        <v>16581970</v>
      </c>
      <c r="H15" s="11">
        <v>19146865</v>
      </c>
      <c r="I15" s="11">
        <v>18697549</v>
      </c>
      <c r="J15" s="11">
        <v>19319431</v>
      </c>
      <c r="K15" s="11">
        <v>17618844</v>
      </c>
      <c r="L15" s="11">
        <v>17366498</v>
      </c>
      <c r="M15" s="11">
        <v>18725566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3417998</v>
      </c>
      <c r="E16" s="11">
        <v>3521114</v>
      </c>
      <c r="F16" s="11">
        <v>3563367</v>
      </c>
      <c r="G16" s="11">
        <v>3562459</v>
      </c>
      <c r="H16" s="11">
        <v>4003069</v>
      </c>
      <c r="I16" s="11">
        <v>3557195</v>
      </c>
      <c r="J16" s="11">
        <v>3751627</v>
      </c>
      <c r="K16" s="11">
        <v>4033548</v>
      </c>
      <c r="L16" s="11">
        <v>3976046</v>
      </c>
      <c r="M16" s="11">
        <v>4379833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11.691596839435936</v>
      </c>
      <c r="E17" s="4">
        <v>11.526171139408438</v>
      </c>
      <c r="F17" s="4">
        <v>11.646892902536594</v>
      </c>
      <c r="G17" s="4">
        <v>11.667488121869127</v>
      </c>
      <c r="H17" s="4">
        <v>13.416155467335994</v>
      </c>
      <c r="I17" s="4">
        <v>11.476858056954747</v>
      </c>
      <c r="J17" s="4">
        <v>12.052217762693875</v>
      </c>
      <c r="K17" s="4">
        <v>13.099713566731392</v>
      </c>
      <c r="L17" s="4">
        <v>12.424936020600907</v>
      </c>
      <c r="M17" s="4">
        <f>M16/M6*100</f>
        <v>13.126318994360952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2.0517315179865334</v>
      </c>
      <c r="E18" s="12">
        <v>1.7634477069508216</v>
      </c>
      <c r="F18" s="12">
        <v>1.9915007582519726</v>
      </c>
      <c r="G18" s="12">
        <v>1.6406230984617629</v>
      </c>
      <c r="H18" s="12">
        <v>1.3695183519599683</v>
      </c>
      <c r="I18" s="12">
        <v>1.3330922143859605</v>
      </c>
      <c r="J18" s="12">
        <v>1.1408123769276641</v>
      </c>
      <c r="K18" s="12">
        <v>1.2710198240020742</v>
      </c>
      <c r="L18" s="12">
        <v>1.5408196862718091</v>
      </c>
      <c r="M18" s="12">
        <f>(M13+M14)/M15</f>
        <v>1.3404833263784923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11.84</v>
      </c>
      <c r="E19" s="19">
        <v>11.78</v>
      </c>
      <c r="F19" s="19">
        <v>11.78</v>
      </c>
      <c r="G19" s="19">
        <v>11.78</v>
      </c>
      <c r="H19" s="19">
        <v>11.81</v>
      </c>
      <c r="I19" s="19">
        <v>11.76</v>
      </c>
      <c r="J19" s="19">
        <v>11.76</v>
      </c>
      <c r="K19" s="19">
        <v>11.77</v>
      </c>
      <c r="L19" s="19">
        <v>11.72</v>
      </c>
      <c r="M19" s="19">
        <v>11.67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16.84</v>
      </c>
      <c r="E20" s="19">
        <v>16.78</v>
      </c>
      <c r="F20" s="19">
        <v>16.78</v>
      </c>
      <c r="G20" s="19">
        <v>16.78</v>
      </c>
      <c r="H20" s="19">
        <v>16.809999999999999</v>
      </c>
      <c r="I20" s="19">
        <v>16.760000000000002</v>
      </c>
      <c r="J20" s="19">
        <v>16.760000000000002</v>
      </c>
      <c r="K20" s="19">
        <v>16.77</v>
      </c>
      <c r="L20" s="19">
        <v>16.72</v>
      </c>
      <c r="M20" s="19">
        <v>16.670000000000002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276</v>
      </c>
      <c r="E21" s="13" t="s">
        <v>305</v>
      </c>
      <c r="F21" s="13" t="s">
        <v>76</v>
      </c>
      <c r="G21" s="13" t="s">
        <v>127</v>
      </c>
      <c r="H21" s="13" t="s">
        <v>126</v>
      </c>
      <c r="I21" s="13" t="s">
        <v>66</v>
      </c>
      <c r="J21" s="13" t="s">
        <v>86</v>
      </c>
      <c r="K21" s="13" t="s">
        <v>79</v>
      </c>
      <c r="L21" s="13" t="s">
        <v>72</v>
      </c>
      <c r="M21" s="13" t="str">
        <f>IF(ISERROR(FIXED(R21,1)),R21,FIXED(R21,1))&amp;"("&amp;FIXED(S21,1)&amp;")"</f>
        <v>2.9(25.0)</v>
      </c>
      <c r="O21" s="10"/>
      <c r="P21" s="10"/>
      <c r="R21" s="32">
        <v>2.9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63</v>
      </c>
      <c r="E22" s="13" t="s">
        <v>63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70957.263740287221</v>
      </c>
      <c r="E23" s="14">
        <v>71996.963117775565</v>
      </c>
      <c r="F23" s="14">
        <v>70560.997484709325</v>
      </c>
      <c r="G23" s="14">
        <v>70874.640273257843</v>
      </c>
      <c r="H23" s="14">
        <v>71430.23967192175</v>
      </c>
      <c r="I23" s="14">
        <v>72033.462569629701</v>
      </c>
      <c r="J23" s="14">
        <v>72671.307053522716</v>
      </c>
      <c r="K23" s="14">
        <v>71857.796486090781</v>
      </c>
      <c r="L23" s="14">
        <v>72208.089872478246</v>
      </c>
      <c r="M23" s="14">
        <f>R23*1000/M25</f>
        <v>75276.181517973149</v>
      </c>
      <c r="O23" s="10"/>
      <c r="P23" s="10"/>
      <c r="R23" s="33">
        <v>11124013</v>
      </c>
    </row>
    <row r="24" spans="1:19" ht="21.75" customHeight="1" thickBot="1" x14ac:dyDescent="0.2">
      <c r="A24" s="6"/>
      <c r="B24" s="48" t="s">
        <v>46</v>
      </c>
      <c r="C24" s="49"/>
      <c r="D24" s="15">
        <v>108653.07215600125</v>
      </c>
      <c r="E24" s="15">
        <v>107881.39250180929</v>
      </c>
      <c r="F24" s="15">
        <v>105971.35400861807</v>
      </c>
      <c r="G24" s="15">
        <v>103267.81824049918</v>
      </c>
      <c r="H24" s="15">
        <v>94287.794547715894</v>
      </c>
      <c r="I24" s="15">
        <v>94603.596218326464</v>
      </c>
      <c r="J24" s="15">
        <v>94576.532708329119</v>
      </c>
      <c r="K24" s="15">
        <v>105480.43761184317</v>
      </c>
      <c r="L24" s="15">
        <v>108211.9829970987</v>
      </c>
      <c r="M24" s="15">
        <f>M13*1000/M25</f>
        <v>96612.78556734517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147486</v>
      </c>
      <c r="E25" s="21">
        <v>147849</v>
      </c>
      <c r="F25" s="21">
        <v>148293</v>
      </c>
      <c r="G25" s="21">
        <v>148724</v>
      </c>
      <c r="H25" s="21">
        <v>148745</v>
      </c>
      <c r="I25" s="21">
        <v>148823</v>
      </c>
      <c r="J25" s="21">
        <v>148479</v>
      </c>
      <c r="K25" s="21">
        <v>147528</v>
      </c>
      <c r="L25" s="21">
        <v>148210</v>
      </c>
      <c r="M25" s="21">
        <v>147776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25:C25"/>
    <mergeCell ref="B18:C18"/>
    <mergeCell ref="B22:C22"/>
    <mergeCell ref="B23:C23"/>
    <mergeCell ref="B21:C21"/>
    <mergeCell ref="B19:C19"/>
    <mergeCell ref="B20:C20"/>
    <mergeCell ref="B24:C24"/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26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12160926</v>
      </c>
      <c r="E4" s="20">
        <v>12680665</v>
      </c>
      <c r="F4" s="20">
        <v>13010297</v>
      </c>
      <c r="G4" s="20">
        <v>13106593</v>
      </c>
      <c r="H4" s="20">
        <v>13074724</v>
      </c>
      <c r="I4" s="20">
        <v>13185434</v>
      </c>
      <c r="J4" s="20">
        <v>13735998</v>
      </c>
      <c r="K4" s="20">
        <v>14248901</v>
      </c>
      <c r="L4" s="20">
        <v>14785633</v>
      </c>
      <c r="M4" s="20">
        <v>15156724</v>
      </c>
      <c r="O4" s="10"/>
      <c r="P4" s="10"/>
    </row>
    <row r="5" spans="2:16" ht="21.75" customHeight="1" x14ac:dyDescent="0.15">
      <c r="B5" s="38" t="s">
        <v>0</v>
      </c>
      <c r="C5" s="38"/>
      <c r="D5" s="11">
        <v>11255344</v>
      </c>
      <c r="E5" s="11">
        <v>11948554</v>
      </c>
      <c r="F5" s="11">
        <v>12449253</v>
      </c>
      <c r="G5" s="11">
        <v>12574806</v>
      </c>
      <c r="H5" s="11">
        <v>12473383</v>
      </c>
      <c r="I5" s="11">
        <v>12612168</v>
      </c>
      <c r="J5" s="11">
        <v>13192467</v>
      </c>
      <c r="K5" s="11">
        <v>12982711</v>
      </c>
      <c r="L5" s="11">
        <v>13841388</v>
      </c>
      <c r="M5" s="11">
        <v>14243012</v>
      </c>
      <c r="O5" s="10"/>
      <c r="P5" s="10"/>
    </row>
    <row r="6" spans="2:16" ht="21.75" customHeight="1" x14ac:dyDescent="0.15">
      <c r="B6" s="38" t="s">
        <v>43</v>
      </c>
      <c r="C6" s="38"/>
      <c r="D6" s="11">
        <v>16737049</v>
      </c>
      <c r="E6" s="11">
        <v>16986137</v>
      </c>
      <c r="F6" s="11">
        <v>17223727</v>
      </c>
      <c r="G6" s="11">
        <v>17436239</v>
      </c>
      <c r="H6" s="11">
        <v>17540966</v>
      </c>
      <c r="I6" s="11">
        <v>17574142</v>
      </c>
      <c r="J6" s="11">
        <v>18191145</v>
      </c>
      <c r="K6" s="11">
        <v>19195254</v>
      </c>
      <c r="L6" s="11">
        <v>18922456</v>
      </c>
      <c r="M6" s="11">
        <v>19295365</v>
      </c>
      <c r="O6" s="10"/>
      <c r="P6" s="10"/>
    </row>
    <row r="7" spans="2:16" ht="21.75" customHeight="1" x14ac:dyDescent="0.15">
      <c r="B7" s="41" t="s">
        <v>162</v>
      </c>
      <c r="C7" s="42"/>
      <c r="D7" s="11">
        <v>1154890</v>
      </c>
      <c r="E7" s="11">
        <v>850131</v>
      </c>
      <c r="F7" s="11">
        <v>591770</v>
      </c>
      <c r="G7" s="11">
        <v>674598</v>
      </c>
      <c r="H7" s="11">
        <v>848906</v>
      </c>
      <c r="I7" s="11">
        <v>669790</v>
      </c>
      <c r="J7" s="11">
        <v>583852</v>
      </c>
      <c r="K7" s="11">
        <v>1262829</v>
      </c>
      <c r="L7" s="11">
        <v>204183</v>
      </c>
      <c r="M7" s="11">
        <v>80398</v>
      </c>
      <c r="O7" s="10"/>
      <c r="P7" s="10"/>
    </row>
    <row r="8" spans="2:16" ht="21.75" customHeight="1" x14ac:dyDescent="0.15">
      <c r="B8" s="38" t="s">
        <v>3</v>
      </c>
      <c r="C8" s="38"/>
      <c r="D8" s="12">
        <v>0.90900000000000003</v>
      </c>
      <c r="E8" s="12">
        <v>0.92400000000000004</v>
      </c>
      <c r="F8" s="12">
        <v>0.94199999999999995</v>
      </c>
      <c r="G8" s="12">
        <v>0.95299999999999996</v>
      </c>
      <c r="H8" s="12">
        <v>0.95699999999999996</v>
      </c>
      <c r="I8" s="12">
        <v>0.95699999999999996</v>
      </c>
      <c r="J8" s="12">
        <v>0.95699999999999996</v>
      </c>
      <c r="K8" s="12">
        <v>0.94300000000000006</v>
      </c>
      <c r="L8" s="12">
        <v>0.93600000000000005</v>
      </c>
      <c r="M8" s="12">
        <v>0.92900000000000005</v>
      </c>
      <c r="O8" s="10"/>
      <c r="P8" s="10"/>
    </row>
    <row r="9" spans="2:16" ht="21.75" customHeight="1" x14ac:dyDescent="0.15">
      <c r="B9" s="38" t="s">
        <v>42</v>
      </c>
      <c r="C9" s="38"/>
      <c r="D9" s="12">
        <v>0.92600000000000005</v>
      </c>
      <c r="E9" s="12">
        <v>0.94199999999999995</v>
      </c>
      <c r="F9" s="12">
        <v>0.95699999999999996</v>
      </c>
      <c r="G9" s="12">
        <v>0.95899999999999996</v>
      </c>
      <c r="H9" s="12">
        <v>0.95399999999999996</v>
      </c>
      <c r="I9" s="12">
        <v>0.95699999999999996</v>
      </c>
      <c r="J9" s="12">
        <v>0.96</v>
      </c>
      <c r="K9" s="12">
        <v>0.91100000000000003</v>
      </c>
      <c r="L9" s="12">
        <v>0.93600000000000005</v>
      </c>
      <c r="M9" s="12">
        <v>0.94</v>
      </c>
      <c r="O9" s="10"/>
      <c r="P9" s="10"/>
    </row>
    <row r="10" spans="2:16" ht="21.75" customHeight="1" x14ac:dyDescent="0.15">
      <c r="B10" s="38" t="s">
        <v>4</v>
      </c>
      <c r="C10" s="38"/>
      <c r="D10" s="4">
        <v>3.9240250775390577</v>
      </c>
      <c r="E10" s="4">
        <v>3.7716933520552671</v>
      </c>
      <c r="F10" s="4">
        <v>3.2858277421605671</v>
      </c>
      <c r="G10" s="4">
        <v>4.2185875061703388</v>
      </c>
      <c r="H10" s="4">
        <v>4.555114011394811</v>
      </c>
      <c r="I10" s="4">
        <v>5.5448852069136576</v>
      </c>
      <c r="J10" s="4">
        <v>5.1638200893896453</v>
      </c>
      <c r="K10" s="4">
        <v>11.3884765473799</v>
      </c>
      <c r="L10" s="4">
        <v>11.710271647612762</v>
      </c>
      <c r="M10" s="4">
        <v>3.6980694586497846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9.0062655488541363</v>
      </c>
      <c r="E11" s="4">
        <v>8.4056950839635807</v>
      </c>
      <c r="F11" s="4">
        <v>9.3210095677560982</v>
      </c>
      <c r="G11" s="4">
        <v>9.6951805718004387</v>
      </c>
      <c r="H11" s="4">
        <v>9.0593399499609291</v>
      </c>
      <c r="I11" s="4">
        <v>8.9515578470811228</v>
      </c>
      <c r="J11" s="4">
        <v>8.9224957071318425</v>
      </c>
      <c r="K11" s="4">
        <v>8.67673912825774</v>
      </c>
      <c r="L11" s="4">
        <v>7.9482635969734208</v>
      </c>
      <c r="M11" s="4">
        <v>7.6669489642758366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86.342476426873276</v>
      </c>
      <c r="E12" s="4">
        <v>87.088066705858978</v>
      </c>
      <c r="F12" s="4">
        <v>91.634806614393185</v>
      </c>
      <c r="G12" s="4">
        <v>91.328827148073557</v>
      </c>
      <c r="H12" s="4">
        <v>89.149302931750881</v>
      </c>
      <c r="I12" s="4">
        <v>91.117271959848551</v>
      </c>
      <c r="J12" s="4">
        <v>88.287359480718052</v>
      </c>
      <c r="K12" s="4">
        <v>88.152975115640501</v>
      </c>
      <c r="L12" s="4">
        <v>90.133932547604672</v>
      </c>
      <c r="M12" s="4">
        <v>91.67344956781055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22446998</v>
      </c>
      <c r="E13" s="11">
        <v>23061207</v>
      </c>
      <c r="F13" s="11">
        <v>23616814</v>
      </c>
      <c r="G13" s="11">
        <v>23083995</v>
      </c>
      <c r="H13" s="11">
        <v>24123210</v>
      </c>
      <c r="I13" s="11">
        <v>24026219</v>
      </c>
      <c r="J13" s="11">
        <v>24454744</v>
      </c>
      <c r="K13" s="11">
        <v>22531597</v>
      </c>
      <c r="L13" s="11">
        <v>20677240</v>
      </c>
      <c r="M13" s="11">
        <v>18855224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25491176</v>
      </c>
      <c r="E14" s="11">
        <v>21120539</v>
      </c>
      <c r="F14" s="11">
        <v>29208479</v>
      </c>
      <c r="G14" s="11">
        <v>26181299</v>
      </c>
      <c r="H14" s="11">
        <v>25636318</v>
      </c>
      <c r="I14" s="11">
        <v>15761210</v>
      </c>
      <c r="J14" s="11">
        <v>10620756</v>
      </c>
      <c r="K14" s="11">
        <v>9027646</v>
      </c>
      <c r="L14" s="11">
        <v>7236222</v>
      </c>
      <c r="M14" s="11">
        <v>7625498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7932025</v>
      </c>
      <c r="E15" s="11">
        <v>6594740</v>
      </c>
      <c r="F15" s="11">
        <v>5329034</v>
      </c>
      <c r="G15" s="11">
        <v>5116549</v>
      </c>
      <c r="H15" s="11">
        <v>5263906</v>
      </c>
      <c r="I15" s="11">
        <v>5458582</v>
      </c>
      <c r="J15" s="11">
        <v>5545097</v>
      </c>
      <c r="K15" s="11">
        <v>5682810</v>
      </c>
      <c r="L15" s="11">
        <v>6513625</v>
      </c>
      <c r="M15" s="11">
        <v>6866027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3750402</v>
      </c>
      <c r="E16" s="11">
        <v>3186444</v>
      </c>
      <c r="F16" s="11">
        <v>2656247</v>
      </c>
      <c r="G16" s="11">
        <v>2635409</v>
      </c>
      <c r="H16" s="11">
        <v>2739277</v>
      </c>
      <c r="I16" s="11">
        <v>2814671</v>
      </c>
      <c r="J16" s="11">
        <v>2813348</v>
      </c>
      <c r="K16" s="11">
        <v>2987320</v>
      </c>
      <c r="L16" s="11">
        <v>3151405</v>
      </c>
      <c r="M16" s="11">
        <v>3142334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22.40778526728338</v>
      </c>
      <c r="E17" s="4">
        <v>18.759085717959298</v>
      </c>
      <c r="F17" s="4">
        <v>15.422022190667558</v>
      </c>
      <c r="G17" s="4">
        <v>15.114549645712014</v>
      </c>
      <c r="H17" s="4">
        <v>15.616454646796532</v>
      </c>
      <c r="I17" s="4">
        <v>16.015979613684696</v>
      </c>
      <c r="J17" s="4">
        <v>15.465480595091732</v>
      </c>
      <c r="K17" s="4">
        <v>15.562805264259595</v>
      </c>
      <c r="L17" s="4">
        <v>16.654312738261883</v>
      </c>
      <c r="M17" s="4">
        <f>M16/M6*100</f>
        <v>16.285434351721257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6.0436236648270771</v>
      </c>
      <c r="E18" s="12">
        <v>6.6995432723655517</v>
      </c>
      <c r="F18" s="12">
        <v>9.9127333396634363</v>
      </c>
      <c r="G18" s="12">
        <v>9.6286176483407075</v>
      </c>
      <c r="H18" s="12">
        <v>9.4529666753167696</v>
      </c>
      <c r="I18" s="12">
        <v>7.2889679041186888</v>
      </c>
      <c r="J18" s="12">
        <v>6.3254980030105878</v>
      </c>
      <c r="K18" s="12">
        <v>5.5534573564838521</v>
      </c>
      <c r="L18" s="12">
        <v>4.2853959200905791</v>
      </c>
      <c r="M18" s="12">
        <f>(M13+M14)/M15</f>
        <v>3.8567751044381269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12.66</v>
      </c>
      <c r="E19" s="19">
        <v>12.65</v>
      </c>
      <c r="F19" s="19">
        <v>12.63</v>
      </c>
      <c r="G19" s="19">
        <v>12.62</v>
      </c>
      <c r="H19" s="19">
        <v>12.62</v>
      </c>
      <c r="I19" s="19">
        <v>12.62</v>
      </c>
      <c r="J19" s="19">
        <v>12.58</v>
      </c>
      <c r="K19" s="19">
        <v>12.53</v>
      </c>
      <c r="L19" s="19">
        <v>12.55</v>
      </c>
      <c r="M19" s="19">
        <v>12.53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17.66</v>
      </c>
      <c r="E20" s="19">
        <v>17.649999999999999</v>
      </c>
      <c r="F20" s="19">
        <v>17.63</v>
      </c>
      <c r="G20" s="19">
        <v>17.62</v>
      </c>
      <c r="H20" s="19">
        <v>17.62</v>
      </c>
      <c r="I20" s="19">
        <v>17.62</v>
      </c>
      <c r="J20" s="19">
        <v>17.579999999999998</v>
      </c>
      <c r="K20" s="19">
        <v>17.53</v>
      </c>
      <c r="L20" s="19">
        <v>17.55</v>
      </c>
      <c r="M20" s="19">
        <v>17.53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82</v>
      </c>
      <c r="E21" s="13" t="s">
        <v>66</v>
      </c>
      <c r="F21" s="13" t="s">
        <v>112</v>
      </c>
      <c r="G21" s="13" t="s">
        <v>118</v>
      </c>
      <c r="H21" s="13" t="s">
        <v>65</v>
      </c>
      <c r="I21" s="13" t="s">
        <v>79</v>
      </c>
      <c r="J21" s="13" t="s">
        <v>72</v>
      </c>
      <c r="K21" s="13" t="s">
        <v>110</v>
      </c>
      <c r="L21" s="13" t="s">
        <v>103</v>
      </c>
      <c r="M21" s="13" t="str">
        <f>IF(ISERROR(FIXED(R21,1)),R21,FIXED(R21,1))&amp;"("&amp;FIXED(S21,1)&amp;")"</f>
        <v>3.7(25.0)</v>
      </c>
      <c r="O21" s="10"/>
      <c r="P21" s="10"/>
      <c r="R21" s="32">
        <v>3.7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153</v>
      </c>
      <c r="E22" s="13" t="s">
        <v>170</v>
      </c>
      <c r="F22" s="13" t="s">
        <v>187</v>
      </c>
      <c r="G22" s="13" t="s">
        <v>203</v>
      </c>
      <c r="H22" s="13" t="s">
        <v>70</v>
      </c>
      <c r="I22" s="13" t="s">
        <v>235</v>
      </c>
      <c r="J22" s="13" t="s">
        <v>247</v>
      </c>
      <c r="K22" s="13" t="s">
        <v>249</v>
      </c>
      <c r="L22" s="13" t="s">
        <v>262</v>
      </c>
      <c r="M22" s="13" t="str">
        <f>IF(ISERROR(FIXED(R22,1)),R22,FIXED(R22,1))&amp;"("&amp;FIXED(S22,1)&amp;")"</f>
        <v>10.3(350.0)</v>
      </c>
      <c r="O22" s="10"/>
      <c r="P22" s="10"/>
      <c r="R22" s="32">
        <v>10.3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75724.010901448142</v>
      </c>
      <c r="E23" s="14">
        <v>76575.799499205357</v>
      </c>
      <c r="F23" s="14">
        <v>76773.406368911994</v>
      </c>
      <c r="G23" s="14">
        <v>76401.167769560139</v>
      </c>
      <c r="H23" s="14">
        <v>77541.182314952806</v>
      </c>
      <c r="I23" s="14">
        <v>77751.584006991485</v>
      </c>
      <c r="J23" s="14">
        <v>78713.381457154625</v>
      </c>
      <c r="K23" s="14">
        <v>78268.130355779678</v>
      </c>
      <c r="L23" s="14">
        <v>80644.876419648688</v>
      </c>
      <c r="M23" s="14">
        <f>R23*1000/M25</f>
        <v>81879.474520425239</v>
      </c>
      <c r="O23" s="10"/>
      <c r="P23" s="10"/>
      <c r="R23" s="33">
        <v>7678739</v>
      </c>
    </row>
    <row r="24" spans="1:19" ht="21.75" customHeight="1" thickBot="1" x14ac:dyDescent="0.2">
      <c r="A24" s="6"/>
      <c r="B24" s="48" t="s">
        <v>46</v>
      </c>
      <c r="C24" s="49"/>
      <c r="D24" s="15">
        <v>259221.17005797167</v>
      </c>
      <c r="E24" s="15">
        <v>263674.17477504257</v>
      </c>
      <c r="F24" s="15">
        <v>265092.36830585147</v>
      </c>
      <c r="G24" s="15">
        <v>256731.3017850192</v>
      </c>
      <c r="H24" s="15">
        <v>266304.68620632554</v>
      </c>
      <c r="I24" s="15">
        <v>262466.88879178499</v>
      </c>
      <c r="J24" s="15">
        <v>265057.596843771</v>
      </c>
      <c r="K24" s="15">
        <v>242257.00216112766</v>
      </c>
      <c r="L24" s="15">
        <v>221333.96131490779</v>
      </c>
      <c r="M24" s="15">
        <f>M13*1000/M25</f>
        <v>201055.90684680265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86594</v>
      </c>
      <c r="E25" s="21">
        <v>87461</v>
      </c>
      <c r="F25" s="21">
        <v>89089</v>
      </c>
      <c r="G25" s="21">
        <v>89915</v>
      </c>
      <c r="H25" s="21">
        <v>90585</v>
      </c>
      <c r="I25" s="21">
        <v>91540</v>
      </c>
      <c r="J25" s="21">
        <v>92262</v>
      </c>
      <c r="K25" s="21">
        <v>93007</v>
      </c>
      <c r="L25" s="21">
        <v>93421</v>
      </c>
      <c r="M25" s="21">
        <v>93781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  <mergeCell ref="B25:C25"/>
    <mergeCell ref="B18:C18"/>
    <mergeCell ref="B22:C22"/>
    <mergeCell ref="B23:C23"/>
    <mergeCell ref="B24:C24"/>
    <mergeCell ref="B14:C14"/>
    <mergeCell ref="B15:C15"/>
    <mergeCell ref="B21:C21"/>
    <mergeCell ref="B19:C19"/>
    <mergeCell ref="B20:C20"/>
    <mergeCell ref="B16:C16"/>
    <mergeCell ref="B17:C17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27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8195606</v>
      </c>
      <c r="E4" s="20">
        <v>8798978</v>
      </c>
      <c r="F4" s="20">
        <v>8777183</v>
      </c>
      <c r="G4" s="20">
        <v>8647285</v>
      </c>
      <c r="H4" s="20">
        <v>8312646</v>
      </c>
      <c r="I4" s="20">
        <v>8555138</v>
      </c>
      <c r="J4" s="20">
        <v>8847173</v>
      </c>
      <c r="K4" s="20">
        <v>8871336</v>
      </c>
      <c r="L4" s="20">
        <v>9237300</v>
      </c>
      <c r="M4" s="20">
        <v>9524674</v>
      </c>
      <c r="O4" s="10"/>
      <c r="P4" s="10"/>
    </row>
    <row r="5" spans="2:16" ht="21.75" customHeight="1" x14ac:dyDescent="0.15">
      <c r="B5" s="38" t="s">
        <v>0</v>
      </c>
      <c r="C5" s="38"/>
      <c r="D5" s="11">
        <v>7955512</v>
      </c>
      <c r="E5" s="11">
        <v>9069302</v>
      </c>
      <c r="F5" s="11">
        <v>8985526</v>
      </c>
      <c r="G5" s="11">
        <v>8609139</v>
      </c>
      <c r="H5" s="11">
        <v>8125541</v>
      </c>
      <c r="I5" s="11">
        <v>8414224</v>
      </c>
      <c r="J5" s="11">
        <v>8663208</v>
      </c>
      <c r="K5" s="11">
        <v>8210070</v>
      </c>
      <c r="L5" s="11">
        <v>8552321</v>
      </c>
      <c r="M5" s="11">
        <v>8938236</v>
      </c>
      <c r="O5" s="10"/>
      <c r="P5" s="10"/>
    </row>
    <row r="6" spans="2:16" ht="21.75" customHeight="1" x14ac:dyDescent="0.15">
      <c r="B6" s="38" t="s">
        <v>43</v>
      </c>
      <c r="C6" s="38"/>
      <c r="D6" s="11">
        <v>11037450</v>
      </c>
      <c r="E6" s="11">
        <v>11662589</v>
      </c>
      <c r="F6" s="11">
        <v>11556475</v>
      </c>
      <c r="G6" s="11">
        <v>11187058</v>
      </c>
      <c r="H6" s="11">
        <v>11177768</v>
      </c>
      <c r="I6" s="11">
        <v>11267181</v>
      </c>
      <c r="J6" s="11">
        <v>11588578</v>
      </c>
      <c r="K6" s="11">
        <v>12050511</v>
      </c>
      <c r="L6" s="11">
        <v>11786757</v>
      </c>
      <c r="M6" s="11">
        <v>12070761</v>
      </c>
      <c r="O6" s="10"/>
      <c r="P6" s="10"/>
    </row>
    <row r="7" spans="2:16" ht="21.75" customHeight="1" x14ac:dyDescent="0.15">
      <c r="B7" s="41" t="s">
        <v>162</v>
      </c>
      <c r="C7" s="42"/>
      <c r="D7" s="11">
        <v>463265</v>
      </c>
      <c r="E7" s="11">
        <v>0</v>
      </c>
      <c r="F7" s="11">
        <v>0</v>
      </c>
      <c r="G7" s="11">
        <v>90625</v>
      </c>
      <c r="H7" s="11">
        <v>551549</v>
      </c>
      <c r="I7" s="11">
        <v>298992</v>
      </c>
      <c r="J7" s="11">
        <v>321013</v>
      </c>
      <c r="K7" s="11">
        <v>908048</v>
      </c>
      <c r="L7" s="11">
        <v>193517</v>
      </c>
      <c r="M7" s="11">
        <v>56138</v>
      </c>
      <c r="O7" s="10"/>
      <c r="P7" s="10"/>
    </row>
    <row r="8" spans="2:16" ht="21.75" customHeight="1" x14ac:dyDescent="0.15">
      <c r="B8" s="38" t="s">
        <v>3</v>
      </c>
      <c r="C8" s="38"/>
      <c r="D8" s="12">
        <v>0.95599999999999996</v>
      </c>
      <c r="E8" s="12">
        <v>0.98499999999999999</v>
      </c>
      <c r="F8" s="12">
        <v>1.0089999999999999</v>
      </c>
      <c r="G8" s="12">
        <v>1.0169999999999999</v>
      </c>
      <c r="H8" s="12">
        <v>0.999</v>
      </c>
      <c r="I8" s="12">
        <v>0.98599999999999999</v>
      </c>
      <c r="J8" s="12">
        <v>0.98</v>
      </c>
      <c r="K8" s="12">
        <v>0.96299999999999997</v>
      </c>
      <c r="L8" s="12">
        <v>0.94299999999999995</v>
      </c>
      <c r="M8" s="12">
        <v>0.93</v>
      </c>
      <c r="O8" s="10"/>
      <c r="P8" s="10"/>
    </row>
    <row r="9" spans="2:16" ht="21.75" customHeight="1" x14ac:dyDescent="0.15">
      <c r="B9" s="38" t="s">
        <v>42</v>
      </c>
      <c r="C9" s="38"/>
      <c r="D9" s="12">
        <v>0.97099999999999997</v>
      </c>
      <c r="E9" s="12">
        <v>1.0309999999999999</v>
      </c>
      <c r="F9" s="12">
        <v>1.024</v>
      </c>
      <c r="G9" s="12">
        <v>0.996</v>
      </c>
      <c r="H9" s="12">
        <v>0.97699999999999998</v>
      </c>
      <c r="I9" s="12">
        <v>0.98399999999999999</v>
      </c>
      <c r="J9" s="12">
        <v>0.97899999999999998</v>
      </c>
      <c r="K9" s="12">
        <v>0.92500000000000004</v>
      </c>
      <c r="L9" s="12">
        <v>0.92600000000000005</v>
      </c>
      <c r="M9" s="12">
        <v>0.93799999999999994</v>
      </c>
      <c r="O9" s="10"/>
      <c r="P9" s="10"/>
    </row>
    <row r="10" spans="2:16" ht="21.75" customHeight="1" x14ac:dyDescent="0.15">
      <c r="B10" s="38" t="s">
        <v>4</v>
      </c>
      <c r="C10" s="38"/>
      <c r="D10" s="4">
        <v>5.3234759840361674</v>
      </c>
      <c r="E10" s="4">
        <v>5.8398696893116959</v>
      </c>
      <c r="F10" s="4">
        <v>3.9565611486201462</v>
      </c>
      <c r="G10" s="4">
        <v>5.370232280908886</v>
      </c>
      <c r="H10" s="4">
        <v>5.0890034575775775</v>
      </c>
      <c r="I10" s="4">
        <v>6.2219556071745004</v>
      </c>
      <c r="J10" s="4">
        <v>9.2489259683112106</v>
      </c>
      <c r="K10" s="4">
        <v>12.351534304229901</v>
      </c>
      <c r="L10" s="4">
        <v>10.466093430109741</v>
      </c>
      <c r="M10" s="4">
        <v>8.8160473063794402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8.3859481612657643</v>
      </c>
      <c r="E11" s="4">
        <v>7.9610306933139547</v>
      </c>
      <c r="F11" s="4">
        <v>7.7998332227827385</v>
      </c>
      <c r="G11" s="4">
        <v>7.7644448467359624</v>
      </c>
      <c r="H11" s="4">
        <v>7.6550428269201527</v>
      </c>
      <c r="I11" s="4">
        <v>6.9123246874675344</v>
      </c>
      <c r="J11" s="4">
        <v>6.6052530491722159</v>
      </c>
      <c r="K11" s="4">
        <v>5.9468977277976096</v>
      </c>
      <c r="L11" s="4">
        <v>5.9173695255783896</v>
      </c>
      <c r="M11" s="4">
        <v>5.8327671271861661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92.298998892376844</v>
      </c>
      <c r="E12" s="4">
        <v>96.716631975584534</v>
      </c>
      <c r="F12" s="4">
        <v>103.48770125889568</v>
      </c>
      <c r="G12" s="4">
        <v>105.83230050403938</v>
      </c>
      <c r="H12" s="4">
        <v>100.70098936144294</v>
      </c>
      <c r="I12" s="4">
        <v>102.63815103979175</v>
      </c>
      <c r="J12" s="4">
        <v>100.23581343031312</v>
      </c>
      <c r="K12" s="4">
        <v>91.442615265775302</v>
      </c>
      <c r="L12" s="4">
        <v>95.571554068146824</v>
      </c>
      <c r="M12" s="4">
        <v>98.485543108333488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11685921</v>
      </c>
      <c r="E13" s="11">
        <v>10793961</v>
      </c>
      <c r="F13" s="11">
        <v>10808373</v>
      </c>
      <c r="G13" s="11">
        <v>10327490</v>
      </c>
      <c r="H13" s="11">
        <v>10445470</v>
      </c>
      <c r="I13" s="11">
        <v>10247850</v>
      </c>
      <c r="J13" s="11">
        <v>10264698</v>
      </c>
      <c r="K13" s="11">
        <v>10640513</v>
      </c>
      <c r="L13" s="11">
        <v>10600986</v>
      </c>
      <c r="M13" s="11">
        <v>10454516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3738033</v>
      </c>
      <c r="E14" s="11">
        <v>3736750</v>
      </c>
      <c r="F14" s="11">
        <v>4795478</v>
      </c>
      <c r="G14" s="11">
        <v>4991547</v>
      </c>
      <c r="H14" s="11">
        <v>2808142</v>
      </c>
      <c r="I14" s="11">
        <v>1987177</v>
      </c>
      <c r="J14" s="11">
        <v>8005593</v>
      </c>
      <c r="K14" s="11">
        <v>6471309</v>
      </c>
      <c r="L14" s="11">
        <v>5829475</v>
      </c>
      <c r="M14" s="11">
        <v>15621985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5511976</v>
      </c>
      <c r="E15" s="11">
        <v>5367567</v>
      </c>
      <c r="F15" s="11">
        <v>4389949</v>
      </c>
      <c r="G15" s="11">
        <v>3060339</v>
      </c>
      <c r="H15" s="11">
        <v>2737933</v>
      </c>
      <c r="I15" s="11">
        <v>1671548</v>
      </c>
      <c r="J15" s="11">
        <v>2025564</v>
      </c>
      <c r="K15" s="11">
        <v>2969555</v>
      </c>
      <c r="L15" s="11">
        <v>4460818</v>
      </c>
      <c r="M15" s="11">
        <v>4244475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2911507</v>
      </c>
      <c r="E16" s="11">
        <v>2557668</v>
      </c>
      <c r="F16" s="11">
        <v>1561574</v>
      </c>
      <c r="G16" s="11">
        <v>891324</v>
      </c>
      <c r="H16" s="11">
        <v>1263807</v>
      </c>
      <c r="I16" s="11">
        <v>946404</v>
      </c>
      <c r="J16" s="11">
        <v>1435233</v>
      </c>
      <c r="K16" s="11">
        <v>2047896</v>
      </c>
      <c r="L16" s="11">
        <v>2862448</v>
      </c>
      <c r="M16" s="11">
        <v>2042680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26.378438860425192</v>
      </c>
      <c r="E17" s="4">
        <v>21.930533606217281</v>
      </c>
      <c r="F17" s="4">
        <v>13.512545996941109</v>
      </c>
      <c r="G17" s="4">
        <v>7.9674566807466274</v>
      </c>
      <c r="H17" s="4">
        <v>11.306434343600619</v>
      </c>
      <c r="I17" s="4">
        <v>8.3996520513871218</v>
      </c>
      <c r="J17" s="4">
        <v>12.384893124937332</v>
      </c>
      <c r="K17" s="4">
        <v>16.994266882126411</v>
      </c>
      <c r="L17" s="4">
        <v>24.285288990008024</v>
      </c>
      <c r="M17" s="4">
        <f>M16/M6*100</f>
        <v>16.922545314251522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2.7982621840153152</v>
      </c>
      <c r="E18" s="12">
        <v>2.7071317414389053</v>
      </c>
      <c r="F18" s="12">
        <v>3.5544492658115163</v>
      </c>
      <c r="G18" s="12">
        <v>5.0056666924808004</v>
      </c>
      <c r="H18" s="12">
        <v>4.8407364241564714</v>
      </c>
      <c r="I18" s="12">
        <v>7.3195786181431819</v>
      </c>
      <c r="J18" s="12">
        <v>9.0198537296278971</v>
      </c>
      <c r="K18" s="12">
        <v>5.7624196217951846</v>
      </c>
      <c r="L18" s="12">
        <v>3.683284321395762</v>
      </c>
      <c r="M18" s="12">
        <f>(M13+M14)/M15</f>
        <v>6.1436340183414906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13.18</v>
      </c>
      <c r="E19" s="19">
        <v>13.1</v>
      </c>
      <c r="F19" s="19">
        <v>13.11</v>
      </c>
      <c r="G19" s="19">
        <v>13.16</v>
      </c>
      <c r="H19" s="19">
        <v>13.16</v>
      </c>
      <c r="I19" s="19">
        <v>13.15</v>
      </c>
      <c r="J19" s="19">
        <v>13.1</v>
      </c>
      <c r="K19" s="19">
        <v>13.05</v>
      </c>
      <c r="L19" s="19">
        <v>13.08</v>
      </c>
      <c r="M19" s="19">
        <v>13.05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18.18</v>
      </c>
      <c r="E20" s="19">
        <v>18.100000000000001</v>
      </c>
      <c r="F20" s="19">
        <v>18.11</v>
      </c>
      <c r="G20" s="19">
        <v>18.16</v>
      </c>
      <c r="H20" s="19">
        <v>18.16</v>
      </c>
      <c r="I20" s="19">
        <v>18.149999999999999</v>
      </c>
      <c r="J20" s="19">
        <v>18.100000000000001</v>
      </c>
      <c r="K20" s="19">
        <v>18.05</v>
      </c>
      <c r="L20" s="19">
        <v>18.079999999999998</v>
      </c>
      <c r="M20" s="19">
        <v>18.05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132</v>
      </c>
      <c r="E21" s="13" t="s">
        <v>67</v>
      </c>
      <c r="F21" s="13" t="s">
        <v>91</v>
      </c>
      <c r="G21" s="13" t="s">
        <v>86</v>
      </c>
      <c r="H21" s="13" t="s">
        <v>86</v>
      </c>
      <c r="I21" s="13" t="s">
        <v>66</v>
      </c>
      <c r="J21" s="13" t="s">
        <v>67</v>
      </c>
      <c r="K21" s="13" t="s">
        <v>126</v>
      </c>
      <c r="L21" s="13" t="s">
        <v>127</v>
      </c>
      <c r="M21" s="13" t="str">
        <f>IF(ISERROR(FIXED(R21,1)),R21,FIXED(R21,1))&amp;"("&amp;FIXED(S21,1)&amp;")"</f>
        <v>0.4(25.0)</v>
      </c>
      <c r="O21" s="10"/>
      <c r="P21" s="10"/>
      <c r="R21" s="32">
        <v>0.4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63</v>
      </c>
      <c r="E22" s="13" t="s">
        <v>63</v>
      </c>
      <c r="F22" s="13" t="s">
        <v>63</v>
      </c>
      <c r="G22" s="13" t="s">
        <v>182</v>
      </c>
      <c r="H22" s="13" t="s">
        <v>220</v>
      </c>
      <c r="I22" s="13" t="s">
        <v>236</v>
      </c>
      <c r="J22" s="13" t="s">
        <v>199</v>
      </c>
      <c r="K22" s="13" t="s">
        <v>216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61141.73909971027</v>
      </c>
      <c r="E23" s="14">
        <v>62491.455948895396</v>
      </c>
      <c r="F23" s="14">
        <v>63289.48865656781</v>
      </c>
      <c r="G23" s="14">
        <v>63139.198138535889</v>
      </c>
      <c r="H23" s="14">
        <v>63732.713507292247</v>
      </c>
      <c r="I23" s="14">
        <v>65457.871156555986</v>
      </c>
      <c r="J23" s="14">
        <v>65385.454545454544</v>
      </c>
      <c r="K23" s="14">
        <v>63667.582266659345</v>
      </c>
      <c r="L23" s="14">
        <v>65568.600469690296</v>
      </c>
      <c r="M23" s="14">
        <f>R23*1000/M25</f>
        <v>64989.212731549545</v>
      </c>
      <c r="O23" s="10"/>
      <c r="P23" s="10"/>
      <c r="R23" s="33">
        <v>3536453</v>
      </c>
    </row>
    <row r="24" spans="1:19" ht="21.75" customHeight="1" thickBot="1" x14ac:dyDescent="0.2">
      <c r="A24" s="6"/>
      <c r="B24" s="48" t="s">
        <v>46</v>
      </c>
      <c r="C24" s="49"/>
      <c r="D24" s="15">
        <v>206450.44519821921</v>
      </c>
      <c r="E24" s="15">
        <v>191535.10779877563</v>
      </c>
      <c r="F24" s="15">
        <v>192169.35139748239</v>
      </c>
      <c r="G24" s="15">
        <v>184848.57705387508</v>
      </c>
      <c r="H24" s="15">
        <v>187844.51597820417</v>
      </c>
      <c r="I24" s="15">
        <v>185132.96238754201</v>
      </c>
      <c r="J24" s="15">
        <v>187568.7163088168</v>
      </c>
      <c r="K24" s="15">
        <v>194849.07249720741</v>
      </c>
      <c r="L24" s="15">
        <v>194499.22941435492</v>
      </c>
      <c r="M24" s="15">
        <f>M13*1000/M25</f>
        <v>192122.09644222289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56604</v>
      </c>
      <c r="E25" s="21">
        <v>56355</v>
      </c>
      <c r="F25" s="21">
        <v>56244</v>
      </c>
      <c r="G25" s="21">
        <v>55870</v>
      </c>
      <c r="H25" s="21">
        <v>55607</v>
      </c>
      <c r="I25" s="21">
        <v>55354</v>
      </c>
      <c r="J25" s="21">
        <v>54725</v>
      </c>
      <c r="K25" s="21">
        <v>54609</v>
      </c>
      <c r="L25" s="21">
        <v>54504</v>
      </c>
      <c r="M25" s="21">
        <v>54416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  <mergeCell ref="B25:C25"/>
    <mergeCell ref="B18:C18"/>
    <mergeCell ref="B22:C22"/>
    <mergeCell ref="B23:C23"/>
    <mergeCell ref="B24:C24"/>
    <mergeCell ref="B14:C14"/>
    <mergeCell ref="B15:C15"/>
    <mergeCell ref="B21:C21"/>
    <mergeCell ref="B19:C19"/>
    <mergeCell ref="B20:C20"/>
    <mergeCell ref="B16:C16"/>
    <mergeCell ref="B17:C17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pageSetUpPr fitToPage="1"/>
  </sheetPr>
  <dimension ref="A1:S36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41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6"/>
      <c r="F2" s="6"/>
      <c r="G2" s="6"/>
      <c r="I2" s="7"/>
      <c r="J2" s="7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N3" s="35"/>
      <c r="O3" s="10"/>
      <c r="P3" s="10"/>
    </row>
    <row r="4" spans="2:16" ht="21.75" customHeight="1" x14ac:dyDescent="0.15">
      <c r="B4" s="52" t="s">
        <v>1</v>
      </c>
      <c r="C4" s="52"/>
      <c r="D4" s="20">
        <v>12194134</v>
      </c>
      <c r="E4" s="20">
        <v>12696201</v>
      </c>
      <c r="F4" s="20">
        <v>12652011</v>
      </c>
      <c r="G4" s="20">
        <v>12670620</v>
      </c>
      <c r="H4" s="20">
        <v>12739947</v>
      </c>
      <c r="I4" s="20">
        <v>12972540</v>
      </c>
      <c r="J4" s="20">
        <v>13438565</v>
      </c>
      <c r="K4" s="20">
        <v>13906194</v>
      </c>
      <c r="L4" s="20">
        <v>14385688</v>
      </c>
      <c r="M4" s="20">
        <v>14885791</v>
      </c>
      <c r="N4" s="35"/>
      <c r="O4" s="10"/>
      <c r="P4" s="10"/>
    </row>
    <row r="5" spans="2:16" ht="21.75" customHeight="1" x14ac:dyDescent="0.15">
      <c r="B5" s="38" t="s">
        <v>0</v>
      </c>
      <c r="C5" s="38"/>
      <c r="D5" s="11">
        <v>8689195</v>
      </c>
      <c r="E5" s="11">
        <v>9246461</v>
      </c>
      <c r="F5" s="11">
        <v>9491602</v>
      </c>
      <c r="G5" s="11">
        <v>9417025</v>
      </c>
      <c r="H5" s="11">
        <v>9159137</v>
      </c>
      <c r="I5" s="11">
        <v>9223431</v>
      </c>
      <c r="J5" s="11">
        <v>9680866</v>
      </c>
      <c r="K5" s="11">
        <v>9439546</v>
      </c>
      <c r="L5" s="11">
        <v>9948837</v>
      </c>
      <c r="M5" s="11">
        <v>10365682</v>
      </c>
      <c r="N5" s="35"/>
      <c r="O5" s="10"/>
      <c r="P5" s="10"/>
    </row>
    <row r="6" spans="2:16" ht="21.75" customHeight="1" x14ac:dyDescent="0.15">
      <c r="B6" s="38" t="s">
        <v>43</v>
      </c>
      <c r="C6" s="38"/>
      <c r="D6" s="11">
        <v>16164939</v>
      </c>
      <c r="E6" s="11">
        <v>16469173</v>
      </c>
      <c r="F6" s="11">
        <v>16231042</v>
      </c>
      <c r="G6" s="11">
        <v>16359752</v>
      </c>
      <c r="H6" s="11">
        <v>16550743</v>
      </c>
      <c r="I6" s="11">
        <v>16561478</v>
      </c>
      <c r="J6" s="11">
        <v>17047657</v>
      </c>
      <c r="K6" s="11">
        <v>17686912</v>
      </c>
      <c r="L6" s="11">
        <v>17392504</v>
      </c>
      <c r="M6" s="11">
        <v>17742839</v>
      </c>
      <c r="N6" s="35"/>
      <c r="O6" s="10"/>
      <c r="P6" s="10"/>
    </row>
    <row r="7" spans="2:16" ht="21.75" customHeight="1" x14ac:dyDescent="0.15">
      <c r="B7" s="41" t="s">
        <v>162</v>
      </c>
      <c r="C7" s="42"/>
      <c r="D7" s="11">
        <v>1498107</v>
      </c>
      <c r="E7" s="11">
        <v>1302181</v>
      </c>
      <c r="F7" s="11">
        <v>1049791</v>
      </c>
      <c r="G7" s="11">
        <v>1182808</v>
      </c>
      <c r="H7" s="11">
        <v>1330466</v>
      </c>
      <c r="I7" s="11">
        <v>1083728</v>
      </c>
      <c r="J7" s="11">
        <v>1049534</v>
      </c>
      <c r="K7" s="11">
        <v>1368235</v>
      </c>
      <c r="L7" s="11">
        <v>377239</v>
      </c>
      <c r="M7" s="11">
        <v>158243</v>
      </c>
      <c r="N7" s="35"/>
      <c r="O7" s="10"/>
      <c r="P7" s="10"/>
    </row>
    <row r="8" spans="2:16" ht="21.75" customHeight="1" x14ac:dyDescent="0.15">
      <c r="B8" s="38" t="s">
        <v>3</v>
      </c>
      <c r="C8" s="38"/>
      <c r="D8" s="12">
        <v>0.71</v>
      </c>
      <c r="E8" s="12">
        <v>0.71599999999999997</v>
      </c>
      <c r="F8" s="12">
        <v>0.73</v>
      </c>
      <c r="G8" s="12">
        <v>0.74</v>
      </c>
      <c r="H8" s="12">
        <v>0.73699999999999999</v>
      </c>
      <c r="I8" s="12">
        <v>0.72399999999999998</v>
      </c>
      <c r="J8" s="12">
        <v>0.71699999999999997</v>
      </c>
      <c r="K8" s="12">
        <v>0.70300000000000007</v>
      </c>
      <c r="L8" s="12">
        <v>0.69699999999999995</v>
      </c>
      <c r="M8" s="12">
        <v>0.68899999999999995</v>
      </c>
      <c r="N8" s="35"/>
      <c r="O8" s="10"/>
      <c r="P8" s="10"/>
    </row>
    <row r="9" spans="2:16" ht="21.75" customHeight="1" x14ac:dyDescent="0.15">
      <c r="B9" s="38" t="s">
        <v>42</v>
      </c>
      <c r="C9" s="38"/>
      <c r="D9" s="12">
        <v>0.71299999999999997</v>
      </c>
      <c r="E9" s="12">
        <v>0.72799999999999998</v>
      </c>
      <c r="F9" s="12">
        <v>0.75</v>
      </c>
      <c r="G9" s="12">
        <v>0.74299999999999999</v>
      </c>
      <c r="H9" s="12">
        <v>0.71899999999999997</v>
      </c>
      <c r="I9" s="12">
        <v>0.71099999999999997</v>
      </c>
      <c r="J9" s="12">
        <v>0.72</v>
      </c>
      <c r="K9" s="12">
        <v>0.67900000000000005</v>
      </c>
      <c r="L9" s="12">
        <v>0.69199999999999995</v>
      </c>
      <c r="M9" s="12">
        <v>0.69599999999999995</v>
      </c>
      <c r="N9" s="35"/>
      <c r="O9" s="10"/>
      <c r="P9" s="10"/>
    </row>
    <row r="10" spans="2:16" ht="21.75" customHeight="1" x14ac:dyDescent="0.15">
      <c r="B10" s="38" t="s">
        <v>4</v>
      </c>
      <c r="C10" s="38"/>
      <c r="D10" s="4">
        <v>4.2078414276725695</v>
      </c>
      <c r="E10" s="4">
        <v>5.0309690717317741</v>
      </c>
      <c r="F10" s="4">
        <v>2.4986319424224273</v>
      </c>
      <c r="G10" s="4">
        <v>3.8012067664595404</v>
      </c>
      <c r="H10" s="4">
        <v>1.9139201182690107</v>
      </c>
      <c r="I10" s="4">
        <v>3.6585442434546001</v>
      </c>
      <c r="J10" s="4">
        <v>3.4257610884592524</v>
      </c>
      <c r="K10" s="4">
        <v>9.9205163682614597</v>
      </c>
      <c r="L10" s="4">
        <v>7.3979571889131082</v>
      </c>
      <c r="M10" s="4">
        <v>2.9475328046430449</v>
      </c>
      <c r="N10" s="35"/>
      <c r="O10" s="10"/>
      <c r="P10" s="10"/>
    </row>
    <row r="11" spans="2:16" ht="21.75" customHeight="1" x14ac:dyDescent="0.15">
      <c r="B11" s="38" t="s">
        <v>102</v>
      </c>
      <c r="C11" s="38"/>
      <c r="D11" s="4">
        <v>14.477601501070827</v>
      </c>
      <c r="E11" s="4">
        <v>15.447595004258899</v>
      </c>
      <c r="F11" s="4">
        <v>14.513222088609231</v>
      </c>
      <c r="G11" s="4">
        <v>13.833300026756055</v>
      </c>
      <c r="H11" s="4">
        <v>13.926566300045756</v>
      </c>
      <c r="I11" s="4">
        <v>12.569858641658652</v>
      </c>
      <c r="J11" s="4">
        <v>11.425382248990651</v>
      </c>
      <c r="K11" s="4">
        <v>10.5866509560986</v>
      </c>
      <c r="L11" s="4">
        <v>9.3867962070477784</v>
      </c>
      <c r="M11" s="4">
        <v>9.7414214985786138</v>
      </c>
      <c r="N11" s="35"/>
      <c r="O11" s="10"/>
      <c r="P11" s="10"/>
    </row>
    <row r="12" spans="2:16" ht="21.75" customHeight="1" x14ac:dyDescent="0.15">
      <c r="B12" s="38" t="s">
        <v>47</v>
      </c>
      <c r="C12" s="38"/>
      <c r="D12" s="4">
        <v>95.964394605605833</v>
      </c>
      <c r="E12" s="4">
        <v>93.72699807067518</v>
      </c>
      <c r="F12" s="4">
        <v>98.805926815072311</v>
      </c>
      <c r="G12" s="4">
        <v>98.885495487967873</v>
      </c>
      <c r="H12" s="4">
        <v>98.588345745429194</v>
      </c>
      <c r="I12" s="4">
        <v>99.321164595106708</v>
      </c>
      <c r="J12" s="4">
        <v>97.535902280779354</v>
      </c>
      <c r="K12" s="4">
        <v>92.274080274866606</v>
      </c>
      <c r="L12" s="4">
        <v>97.099443701858945</v>
      </c>
      <c r="M12" s="4">
        <v>98.80266773866478</v>
      </c>
      <c r="N12" s="35"/>
      <c r="O12" s="10"/>
      <c r="P12" s="10"/>
    </row>
    <row r="13" spans="2:16" ht="21.75" customHeight="1" x14ac:dyDescent="0.15">
      <c r="B13" s="38" t="s">
        <v>48</v>
      </c>
      <c r="C13" s="38"/>
      <c r="D13" s="11">
        <v>26705798</v>
      </c>
      <c r="E13" s="11">
        <v>28362671</v>
      </c>
      <c r="F13" s="11">
        <v>27049467</v>
      </c>
      <c r="G13" s="11">
        <v>25960481</v>
      </c>
      <c r="H13" s="11">
        <v>25257288</v>
      </c>
      <c r="I13" s="11">
        <v>24876294</v>
      </c>
      <c r="J13" s="11">
        <v>25380813</v>
      </c>
      <c r="K13" s="11">
        <v>26136836</v>
      </c>
      <c r="L13" s="11">
        <v>25526146</v>
      </c>
      <c r="M13" s="11">
        <v>24517804</v>
      </c>
      <c r="N13" s="35"/>
      <c r="O13" s="10"/>
      <c r="P13" s="10"/>
    </row>
    <row r="14" spans="2:16" ht="21.75" customHeight="1" x14ac:dyDescent="0.15">
      <c r="B14" s="36" t="s">
        <v>49</v>
      </c>
      <c r="C14" s="37"/>
      <c r="D14" s="11">
        <v>3451275</v>
      </c>
      <c r="E14" s="11">
        <v>1359746</v>
      </c>
      <c r="F14" s="11">
        <v>2559725</v>
      </c>
      <c r="G14" s="11">
        <v>2714647</v>
      </c>
      <c r="H14" s="11">
        <v>3528787</v>
      </c>
      <c r="I14" s="11">
        <v>2775643</v>
      </c>
      <c r="J14" s="11">
        <v>3837469</v>
      </c>
      <c r="K14" s="11">
        <v>2485903</v>
      </c>
      <c r="L14" s="11">
        <v>2760283</v>
      </c>
      <c r="M14" s="11">
        <v>3355154</v>
      </c>
      <c r="N14" s="35"/>
      <c r="O14" s="10"/>
      <c r="P14" s="10"/>
    </row>
    <row r="15" spans="2:16" ht="21.75" customHeight="1" x14ac:dyDescent="0.15">
      <c r="B15" s="38" t="s">
        <v>50</v>
      </c>
      <c r="C15" s="38"/>
      <c r="D15" s="11">
        <v>3103484</v>
      </c>
      <c r="E15" s="11">
        <v>3107800</v>
      </c>
      <c r="F15" s="11">
        <v>3085270</v>
      </c>
      <c r="G15" s="11">
        <v>3124133</v>
      </c>
      <c r="H15" s="11">
        <v>3195356</v>
      </c>
      <c r="I15" s="11">
        <v>3041614</v>
      </c>
      <c r="J15" s="11">
        <v>3435845</v>
      </c>
      <c r="K15" s="11">
        <v>3698229</v>
      </c>
      <c r="L15" s="11">
        <v>4137570</v>
      </c>
      <c r="M15" s="11">
        <v>4586435</v>
      </c>
      <c r="N15" s="35"/>
      <c r="O15" s="10"/>
      <c r="P15" s="10"/>
    </row>
    <row r="16" spans="2:16" ht="21.75" customHeight="1" x14ac:dyDescent="0.15">
      <c r="B16" s="39" t="s">
        <v>51</v>
      </c>
      <c r="C16" s="43"/>
      <c r="D16" s="11">
        <v>1606344</v>
      </c>
      <c r="E16" s="11">
        <v>1621238</v>
      </c>
      <c r="F16" s="11">
        <v>1647188</v>
      </c>
      <c r="G16" s="11">
        <v>1651339</v>
      </c>
      <c r="H16" s="11">
        <v>1674663</v>
      </c>
      <c r="I16" s="11">
        <v>1345062</v>
      </c>
      <c r="J16" s="11">
        <v>1645062</v>
      </c>
      <c r="K16" s="11">
        <v>1801730</v>
      </c>
      <c r="L16" s="11">
        <v>2021311</v>
      </c>
      <c r="M16" s="11">
        <v>2155636</v>
      </c>
      <c r="N16" s="35"/>
      <c r="O16" s="10"/>
      <c r="P16" s="10"/>
    </row>
    <row r="17" spans="1:19" ht="21.75" customHeight="1" x14ac:dyDescent="0.15">
      <c r="B17" s="38" t="s">
        <v>52</v>
      </c>
      <c r="C17" s="38"/>
      <c r="D17" s="4">
        <v>9.9372104033303188</v>
      </c>
      <c r="E17" s="4">
        <v>9.8440765665646968</v>
      </c>
      <c r="F17" s="4">
        <v>10.148381108249243</v>
      </c>
      <c r="G17" s="4">
        <v>10.093912181553852</v>
      </c>
      <c r="H17" s="4">
        <v>10.11835541159693</v>
      </c>
      <c r="I17" s="4">
        <v>8.1216302071590469</v>
      </c>
      <c r="J17" s="4">
        <v>9.6497835450349569</v>
      </c>
      <c r="K17" s="4">
        <v>10.186798011998929</v>
      </c>
      <c r="L17" s="4">
        <v>11.621736582610531</v>
      </c>
      <c r="M17" s="4">
        <f>M16/M6*100</f>
        <v>12.149329653501336</v>
      </c>
      <c r="N17" s="35"/>
      <c r="O17" s="10"/>
      <c r="P17" s="10"/>
    </row>
    <row r="18" spans="1:19" ht="21.75" customHeight="1" x14ac:dyDescent="0.15">
      <c r="B18" s="46" t="s">
        <v>57</v>
      </c>
      <c r="C18" s="47"/>
      <c r="D18" s="12">
        <v>9.7171672223861965</v>
      </c>
      <c r="E18" s="12">
        <v>9.5638126649076511</v>
      </c>
      <c r="F18" s="12">
        <v>9.5969532650302884</v>
      </c>
      <c r="G18" s="12">
        <v>9.1785874673069294</v>
      </c>
      <c r="H18" s="12">
        <v>9.0087223458043493</v>
      </c>
      <c r="I18" s="12">
        <v>9.0912051956625657</v>
      </c>
      <c r="J18" s="12">
        <v>8.5039581238385313</v>
      </c>
      <c r="K18" s="12">
        <v>7.7395799448871339</v>
      </c>
      <c r="L18" s="12">
        <v>6.836483491517968</v>
      </c>
      <c r="M18" s="12">
        <f>(M13+M14)/M15</f>
        <v>6.0772600069552931</v>
      </c>
      <c r="N18" s="35"/>
      <c r="O18" s="10"/>
      <c r="P18" s="10"/>
    </row>
    <row r="19" spans="1:19" ht="21.75" customHeight="1" x14ac:dyDescent="0.15">
      <c r="B19" s="41" t="s">
        <v>54</v>
      </c>
      <c r="C19" s="42"/>
      <c r="D19" s="19">
        <v>12.7</v>
      </c>
      <c r="E19" s="19">
        <v>12.68</v>
      </c>
      <c r="F19" s="19">
        <v>12.69</v>
      </c>
      <c r="G19" s="19">
        <v>12.69</v>
      </c>
      <c r="H19" s="19">
        <v>12.67</v>
      </c>
      <c r="I19" s="19">
        <v>12.67</v>
      </c>
      <c r="J19" s="19">
        <v>12.64</v>
      </c>
      <c r="K19" s="19">
        <v>12.61</v>
      </c>
      <c r="L19" s="19">
        <v>12.62</v>
      </c>
      <c r="M19" s="19">
        <v>12.61</v>
      </c>
      <c r="N19" s="35"/>
      <c r="O19" s="10"/>
      <c r="P19" s="10"/>
    </row>
    <row r="20" spans="1:19" ht="21.75" customHeight="1" x14ac:dyDescent="0.15">
      <c r="B20" s="41" t="s">
        <v>55</v>
      </c>
      <c r="C20" s="42"/>
      <c r="D20" s="19">
        <v>17.7</v>
      </c>
      <c r="E20" s="19">
        <v>17.68</v>
      </c>
      <c r="F20" s="19">
        <v>17.690000000000001</v>
      </c>
      <c r="G20" s="19">
        <v>17.690000000000001</v>
      </c>
      <c r="H20" s="19">
        <v>17.670000000000002</v>
      </c>
      <c r="I20" s="19">
        <v>17.670000000000002</v>
      </c>
      <c r="J20" s="19">
        <v>17.64</v>
      </c>
      <c r="K20" s="19">
        <v>17.61</v>
      </c>
      <c r="L20" s="19">
        <v>17.62</v>
      </c>
      <c r="M20" s="19">
        <v>17.61</v>
      </c>
      <c r="N20" s="35"/>
      <c r="O20" s="10"/>
      <c r="P20" s="10"/>
    </row>
    <row r="21" spans="1:19" ht="21.75" customHeight="1" x14ac:dyDescent="0.15">
      <c r="B21" s="39" t="s">
        <v>53</v>
      </c>
      <c r="C21" s="40"/>
      <c r="D21" s="13" t="s">
        <v>125</v>
      </c>
      <c r="E21" s="13" t="s">
        <v>142</v>
      </c>
      <c r="F21" s="13" t="s">
        <v>188</v>
      </c>
      <c r="G21" s="13" t="s">
        <v>69</v>
      </c>
      <c r="H21" s="13" t="s">
        <v>90</v>
      </c>
      <c r="I21" s="13" t="s">
        <v>128</v>
      </c>
      <c r="J21" s="13" t="s">
        <v>107</v>
      </c>
      <c r="K21" s="13" t="s">
        <v>205</v>
      </c>
      <c r="L21" s="13" t="s">
        <v>73</v>
      </c>
      <c r="M21" s="13" t="str">
        <f>IF(ISERROR(FIXED(R21,1)),R21,FIXED(R21,1))&amp;"("&amp;FIXED(S21,1)&amp;")"</f>
        <v>4.4(25.0)</v>
      </c>
      <c r="N21" s="35"/>
      <c r="O21" s="10"/>
      <c r="P21" s="10"/>
      <c r="R21" s="32">
        <v>4.4000000000000004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154</v>
      </c>
      <c r="E22" s="13" t="s">
        <v>171</v>
      </c>
      <c r="F22" s="13" t="s">
        <v>189</v>
      </c>
      <c r="G22" s="13" t="s">
        <v>204</v>
      </c>
      <c r="H22" s="13" t="s">
        <v>221</v>
      </c>
      <c r="I22" s="13" t="s">
        <v>237</v>
      </c>
      <c r="J22" s="13" t="s">
        <v>248</v>
      </c>
      <c r="K22" s="13" t="s">
        <v>254</v>
      </c>
      <c r="L22" s="13" t="s">
        <v>263</v>
      </c>
      <c r="M22" s="13" t="str">
        <f>IF(ISERROR(FIXED(R22,1)),R22,FIXED(R22,1))&amp;"("&amp;FIXED(S22,1)&amp;")"</f>
        <v>14.1(350.0)</v>
      </c>
      <c r="N22" s="35"/>
      <c r="O22" s="10"/>
      <c r="P22" s="10"/>
      <c r="R22" s="32">
        <v>14.1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53953.76819222248</v>
      </c>
      <c r="E23" s="14">
        <v>54139.759213578291</v>
      </c>
      <c r="F23" s="14">
        <v>54232.288736287359</v>
      </c>
      <c r="G23" s="14">
        <v>55286.497499536948</v>
      </c>
      <c r="H23" s="14">
        <v>55606.683900013602</v>
      </c>
      <c r="I23" s="14">
        <v>55958.979508349141</v>
      </c>
      <c r="J23" s="14">
        <v>56961.444010919833</v>
      </c>
      <c r="K23" s="14">
        <v>56065.52077092071</v>
      </c>
      <c r="L23" s="14">
        <v>58666.95903868082</v>
      </c>
      <c r="M23" s="14">
        <f>R23*1000/M25</f>
        <v>58806.736005433071</v>
      </c>
      <c r="N23" s="17"/>
      <c r="O23" s="10"/>
      <c r="P23" s="10"/>
      <c r="R23" s="33">
        <v>4675900</v>
      </c>
    </row>
    <row r="24" spans="1:19" ht="21.75" customHeight="1" thickBot="1" x14ac:dyDescent="0.2">
      <c r="A24" s="6"/>
      <c r="B24" s="48" t="s">
        <v>46</v>
      </c>
      <c r="C24" s="49"/>
      <c r="D24" s="15">
        <v>326888.35575357726</v>
      </c>
      <c r="E24" s="15">
        <v>348080.83894800144</v>
      </c>
      <c r="F24" s="15">
        <v>332290.78780880314</v>
      </c>
      <c r="G24" s="15">
        <v>320559.12823362352</v>
      </c>
      <c r="H24" s="15">
        <v>312393.01925764681</v>
      </c>
      <c r="I24" s="15">
        <v>308382.535609357</v>
      </c>
      <c r="J24" s="15">
        <v>316386.14577230404</v>
      </c>
      <c r="K24" s="15">
        <v>326253.69482724188</v>
      </c>
      <c r="L24" s="15">
        <v>319848.45940832258</v>
      </c>
      <c r="M24" s="15">
        <f>M13*1000/M25</f>
        <v>308349.62836265768</v>
      </c>
      <c r="N24" s="17"/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81697</v>
      </c>
      <c r="E25" s="21">
        <v>81483</v>
      </c>
      <c r="F25" s="21">
        <v>81403</v>
      </c>
      <c r="G25" s="21">
        <v>80985</v>
      </c>
      <c r="H25" s="21">
        <v>80851</v>
      </c>
      <c r="I25" s="21">
        <v>80667</v>
      </c>
      <c r="J25" s="21">
        <v>80221</v>
      </c>
      <c r="K25" s="21">
        <v>80112</v>
      </c>
      <c r="L25" s="21">
        <v>79807</v>
      </c>
      <c r="M25" s="21">
        <v>79513</v>
      </c>
      <c r="N25" s="35"/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</sheetData>
  <mergeCells count="23">
    <mergeCell ref="B25:C25"/>
    <mergeCell ref="B18:C18"/>
    <mergeCell ref="B22:C22"/>
    <mergeCell ref="B23:C23"/>
    <mergeCell ref="B21:C21"/>
    <mergeCell ref="B19:C19"/>
    <mergeCell ref="B20:C20"/>
    <mergeCell ref="B24:C24"/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pageSetUpPr fitToPage="1"/>
  </sheetPr>
  <dimension ref="A1:S36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8" sqref="D8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7" width="9" style="31"/>
    <col min="18" max="18" width="10.125" style="31" bestFit="1" customWidth="1"/>
    <col min="19" max="19" width="9.125" style="31" bestFit="1" customWidth="1"/>
    <col min="20" max="16384" width="9" style="31"/>
  </cols>
  <sheetData>
    <row r="1" spans="2:16" ht="20.100000000000001" customHeight="1" x14ac:dyDescent="0.15">
      <c r="B1" s="6" t="s">
        <v>44</v>
      </c>
      <c r="C1" s="6"/>
      <c r="D1" s="6"/>
      <c r="E1" s="6"/>
      <c r="F1" s="6"/>
      <c r="G1" s="6"/>
      <c r="H1" s="6"/>
      <c r="I1" s="6"/>
    </row>
    <row r="2" spans="2:16" ht="20.100000000000001" customHeight="1" thickBot="1" x14ac:dyDescent="0.2">
      <c r="B2" s="6"/>
      <c r="C2" s="6"/>
      <c r="D2" s="6"/>
      <c r="G2" s="7"/>
      <c r="L2" s="8"/>
      <c r="M2" s="8" t="s">
        <v>58</v>
      </c>
      <c r="N2" s="34"/>
    </row>
    <row r="3" spans="2:16" ht="21.75" customHeight="1" thickBot="1" x14ac:dyDescent="0.2">
      <c r="B3" s="50" t="s">
        <v>59</v>
      </c>
      <c r="C3" s="51"/>
      <c r="D3" s="2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3">
        <v>27270934</v>
      </c>
      <c r="E4" s="20">
        <v>28484266</v>
      </c>
      <c r="F4" s="20">
        <v>29202489</v>
      </c>
      <c r="G4" s="20">
        <v>29121452</v>
      </c>
      <c r="H4" s="20">
        <v>28691856</v>
      </c>
      <c r="I4" s="20">
        <v>28980802</v>
      </c>
      <c r="J4" s="20">
        <v>30138455</v>
      </c>
      <c r="K4" s="20">
        <v>31252540</v>
      </c>
      <c r="L4" s="20">
        <v>32343157</v>
      </c>
      <c r="M4" s="20">
        <v>33404912</v>
      </c>
      <c r="O4" s="10"/>
      <c r="P4" s="10"/>
    </row>
    <row r="5" spans="2:16" ht="21.75" customHeight="1" x14ac:dyDescent="0.15">
      <c r="B5" s="38" t="s">
        <v>0</v>
      </c>
      <c r="C5" s="38"/>
      <c r="D5" s="24">
        <v>24131341</v>
      </c>
      <c r="E5" s="11">
        <v>25680344</v>
      </c>
      <c r="F5" s="11">
        <v>26510171</v>
      </c>
      <c r="G5" s="11">
        <v>26408440</v>
      </c>
      <c r="H5" s="11">
        <v>25960540</v>
      </c>
      <c r="I5" s="11">
        <v>26200518</v>
      </c>
      <c r="J5" s="11">
        <v>27538480</v>
      </c>
      <c r="K5" s="11">
        <v>27002731</v>
      </c>
      <c r="L5" s="11">
        <v>28480081</v>
      </c>
      <c r="M5" s="11">
        <v>29708459</v>
      </c>
      <c r="O5" s="10"/>
      <c r="P5" s="10"/>
    </row>
    <row r="6" spans="2:16" ht="21.75" customHeight="1" x14ac:dyDescent="0.15">
      <c r="B6" s="38" t="s">
        <v>43</v>
      </c>
      <c r="C6" s="38"/>
      <c r="D6" s="24">
        <v>38354168</v>
      </c>
      <c r="E6" s="11">
        <v>38509636</v>
      </c>
      <c r="F6" s="11">
        <v>39022961</v>
      </c>
      <c r="G6" s="11">
        <v>39201960</v>
      </c>
      <c r="H6" s="11">
        <v>38995248</v>
      </c>
      <c r="I6" s="11">
        <v>38730287</v>
      </c>
      <c r="J6" s="11">
        <v>39829725</v>
      </c>
      <c r="K6" s="11">
        <v>42014740</v>
      </c>
      <c r="L6" s="11">
        <v>41022644</v>
      </c>
      <c r="M6" s="11">
        <v>42080193</v>
      </c>
      <c r="O6" s="10"/>
      <c r="P6" s="10"/>
    </row>
    <row r="7" spans="2:16" ht="21.75" customHeight="1" x14ac:dyDescent="0.15">
      <c r="B7" s="41" t="s">
        <v>162</v>
      </c>
      <c r="C7" s="42"/>
      <c r="D7" s="24">
        <v>3070558</v>
      </c>
      <c r="E7" s="11">
        <v>2150099</v>
      </c>
      <c r="F7" s="11">
        <v>2212194</v>
      </c>
      <c r="G7" s="11">
        <v>2496865</v>
      </c>
      <c r="H7" s="11">
        <v>2789704</v>
      </c>
      <c r="I7" s="11">
        <v>2133161</v>
      </c>
      <c r="J7" s="11">
        <v>1883283</v>
      </c>
      <c r="K7" s="11">
        <v>3217530</v>
      </c>
      <c r="L7" s="11">
        <v>727322</v>
      </c>
      <c r="M7" s="11">
        <v>280554</v>
      </c>
      <c r="O7" s="10"/>
      <c r="P7" s="10"/>
    </row>
    <row r="8" spans="2:16" ht="21.75" customHeight="1" x14ac:dyDescent="0.15">
      <c r="B8" s="38" t="s">
        <v>3</v>
      </c>
      <c r="C8" s="38"/>
      <c r="D8" s="25">
        <v>0.877</v>
      </c>
      <c r="E8" s="12">
        <v>0.88800000000000001</v>
      </c>
      <c r="F8" s="12">
        <v>0.89800000000000002</v>
      </c>
      <c r="G8" s="12">
        <v>0.90600000000000003</v>
      </c>
      <c r="H8" s="12">
        <v>0.90700000000000003</v>
      </c>
      <c r="I8" s="12">
        <v>0.90500000000000003</v>
      </c>
      <c r="J8" s="12">
        <v>0.90800000000000003</v>
      </c>
      <c r="K8" s="12">
        <v>0.89400000000000002</v>
      </c>
      <c r="L8" s="12">
        <v>0.88600000000000001</v>
      </c>
      <c r="M8" s="12">
        <v>0.878</v>
      </c>
      <c r="O8" s="10"/>
      <c r="P8" s="10"/>
    </row>
    <row r="9" spans="2:16" ht="21.75" customHeight="1" x14ac:dyDescent="0.15">
      <c r="B9" s="38" t="s">
        <v>42</v>
      </c>
      <c r="C9" s="38"/>
      <c r="D9" s="25">
        <v>0.88500000000000001</v>
      </c>
      <c r="E9" s="12">
        <v>0.90200000000000002</v>
      </c>
      <c r="F9" s="12">
        <v>0.90800000000000003</v>
      </c>
      <c r="G9" s="12">
        <v>0.90700000000000003</v>
      </c>
      <c r="H9" s="12">
        <v>0.90500000000000003</v>
      </c>
      <c r="I9" s="12">
        <v>0.90400000000000003</v>
      </c>
      <c r="J9" s="12">
        <v>0.91400000000000003</v>
      </c>
      <c r="K9" s="12">
        <v>0.86399999999999999</v>
      </c>
      <c r="L9" s="12">
        <v>0.88100000000000001</v>
      </c>
      <c r="M9" s="12">
        <v>0.88900000000000001</v>
      </c>
      <c r="O9" s="10"/>
      <c r="P9" s="10"/>
    </row>
    <row r="10" spans="2:16" ht="21.75" customHeight="1" x14ac:dyDescent="0.15">
      <c r="B10" s="38" t="s">
        <v>4</v>
      </c>
      <c r="C10" s="38"/>
      <c r="D10" s="26">
        <v>3.6747401221165847</v>
      </c>
      <c r="E10" s="4">
        <v>3.7299521605449608</v>
      </c>
      <c r="F10" s="4">
        <v>3.7006853477879345</v>
      </c>
      <c r="G10" s="4">
        <v>3.9232145535580361</v>
      </c>
      <c r="H10" s="4">
        <v>3.2635848347470442</v>
      </c>
      <c r="I10" s="4">
        <v>3.6462084569628934</v>
      </c>
      <c r="J10" s="4">
        <v>4.6845138900657739</v>
      </c>
      <c r="K10" s="4">
        <v>9.0723612713062103</v>
      </c>
      <c r="L10" s="4">
        <v>7.5953758611950999</v>
      </c>
      <c r="M10" s="4">
        <v>6.7413379021336723</v>
      </c>
      <c r="O10" s="10"/>
      <c r="P10" s="10"/>
    </row>
    <row r="11" spans="2:16" ht="21.75" customHeight="1" x14ac:dyDescent="0.15">
      <c r="B11" s="38" t="s">
        <v>102</v>
      </c>
      <c r="C11" s="38"/>
      <c r="D11" s="26">
        <v>14.929618361130133</v>
      </c>
      <c r="E11" s="4">
        <v>13.638232646298231</v>
      </c>
      <c r="F11" s="4">
        <v>14.060744242110568</v>
      </c>
      <c r="G11" s="4">
        <v>12.856112746295317</v>
      </c>
      <c r="H11" s="4">
        <v>12.418800217471855</v>
      </c>
      <c r="I11" s="4">
        <v>11.868084484146388</v>
      </c>
      <c r="J11" s="4">
        <v>10.275942973473997</v>
      </c>
      <c r="K11" s="4">
        <v>9.3188096406230496</v>
      </c>
      <c r="L11" s="4">
        <v>8.647936896261152</v>
      </c>
      <c r="M11" s="4">
        <v>8.3485850964393293</v>
      </c>
      <c r="O11" s="10"/>
      <c r="P11" s="10"/>
    </row>
    <row r="12" spans="2:16" ht="21.75" customHeight="1" x14ac:dyDescent="0.15">
      <c r="B12" s="38" t="s">
        <v>47</v>
      </c>
      <c r="C12" s="38"/>
      <c r="D12" s="26">
        <v>96.128733352019594</v>
      </c>
      <c r="E12" s="4">
        <v>92.473913118177549</v>
      </c>
      <c r="F12" s="4">
        <v>95.783438745288137</v>
      </c>
      <c r="G12" s="4">
        <v>95.114466246535926</v>
      </c>
      <c r="H12" s="4">
        <v>95.304658697116054</v>
      </c>
      <c r="I12" s="4">
        <v>95.134019090993192</v>
      </c>
      <c r="J12" s="4">
        <v>93.976335096757865</v>
      </c>
      <c r="K12" s="4">
        <v>89.452007837646093</v>
      </c>
      <c r="L12" s="4">
        <v>93.091719261830363</v>
      </c>
      <c r="M12" s="4">
        <v>93.304999574723041</v>
      </c>
      <c r="O12" s="10"/>
      <c r="P12" s="10"/>
    </row>
    <row r="13" spans="2:16" ht="21.75" customHeight="1" x14ac:dyDescent="0.15">
      <c r="B13" s="38" t="s">
        <v>48</v>
      </c>
      <c r="C13" s="38"/>
      <c r="D13" s="24">
        <v>54334688</v>
      </c>
      <c r="E13" s="11">
        <v>57428278</v>
      </c>
      <c r="F13" s="11">
        <v>55409719</v>
      </c>
      <c r="G13" s="11">
        <v>54263324</v>
      </c>
      <c r="H13" s="11">
        <v>56429231</v>
      </c>
      <c r="I13" s="11">
        <v>54806055</v>
      </c>
      <c r="J13" s="11">
        <v>55268088</v>
      </c>
      <c r="K13" s="11">
        <v>53052164</v>
      </c>
      <c r="L13" s="11">
        <v>49504903</v>
      </c>
      <c r="M13" s="11">
        <v>45629960</v>
      </c>
      <c r="O13" s="10"/>
      <c r="P13" s="10"/>
    </row>
    <row r="14" spans="2:16" ht="21.75" customHeight="1" x14ac:dyDescent="0.15">
      <c r="B14" s="36" t="s">
        <v>49</v>
      </c>
      <c r="C14" s="37"/>
      <c r="D14" s="24">
        <v>6878462</v>
      </c>
      <c r="E14" s="11">
        <v>7516154</v>
      </c>
      <c r="F14" s="11">
        <v>5206967</v>
      </c>
      <c r="G14" s="11">
        <v>8074914</v>
      </c>
      <c r="H14" s="11">
        <v>6277973</v>
      </c>
      <c r="I14" s="11">
        <v>9165960</v>
      </c>
      <c r="J14" s="11">
        <v>6514478</v>
      </c>
      <c r="K14" s="11">
        <v>6661177</v>
      </c>
      <c r="L14" s="11">
        <v>5017813</v>
      </c>
      <c r="M14" s="11">
        <v>7635803</v>
      </c>
      <c r="O14" s="10"/>
      <c r="P14" s="10"/>
    </row>
    <row r="15" spans="2:16" ht="21.75" customHeight="1" x14ac:dyDescent="0.15">
      <c r="B15" s="38" t="s">
        <v>50</v>
      </c>
      <c r="C15" s="38"/>
      <c r="D15" s="24">
        <v>7741937</v>
      </c>
      <c r="E15" s="11">
        <v>7496509</v>
      </c>
      <c r="F15" s="11">
        <v>6339498</v>
      </c>
      <c r="G15" s="11">
        <v>5997856</v>
      </c>
      <c r="H15" s="11">
        <v>7068348</v>
      </c>
      <c r="I15" s="11">
        <v>8182253</v>
      </c>
      <c r="J15" s="11">
        <v>9773253</v>
      </c>
      <c r="K15" s="11">
        <v>12065498</v>
      </c>
      <c r="L15" s="11">
        <v>14706002</v>
      </c>
      <c r="M15" s="11">
        <v>15707145</v>
      </c>
      <c r="O15" s="10"/>
      <c r="P15" s="10"/>
    </row>
    <row r="16" spans="2:16" ht="21.75" customHeight="1" x14ac:dyDescent="0.15">
      <c r="B16" s="39" t="s">
        <v>51</v>
      </c>
      <c r="C16" s="43"/>
      <c r="D16" s="24">
        <v>3847060</v>
      </c>
      <c r="E16" s="11">
        <v>4013972</v>
      </c>
      <c r="F16" s="11">
        <v>3266210</v>
      </c>
      <c r="G16" s="11">
        <v>3007769</v>
      </c>
      <c r="H16" s="11">
        <v>3008378</v>
      </c>
      <c r="I16" s="11">
        <v>3027647</v>
      </c>
      <c r="J16" s="11">
        <v>3372300</v>
      </c>
      <c r="K16" s="11">
        <v>3913167</v>
      </c>
      <c r="L16" s="11">
        <v>4432120</v>
      </c>
      <c r="M16" s="11">
        <v>4237549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10.030357065756192</v>
      </c>
      <c r="E17" s="4">
        <v>10.423292497493355</v>
      </c>
      <c r="F17" s="4">
        <v>8.3699696699079293</v>
      </c>
      <c r="G17" s="4">
        <v>7.6724964772169555</v>
      </c>
      <c r="H17" s="4">
        <v>7.7147297537381991</v>
      </c>
      <c r="I17" s="4">
        <v>7.8172593970191855</v>
      </c>
      <c r="J17" s="4">
        <v>8.4667920755164641</v>
      </c>
      <c r="K17" s="4">
        <v>9.3137955869773315</v>
      </c>
      <c r="L17" s="4">
        <v>10.804081765183152</v>
      </c>
      <c r="M17" s="4">
        <f>M16/M6*100</f>
        <v>10.070174820728603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7.9066969932718392</v>
      </c>
      <c r="E18" s="12">
        <v>8.663290072752531</v>
      </c>
      <c r="F18" s="12">
        <v>9.561748580092619</v>
      </c>
      <c r="G18" s="12">
        <v>10.393420248835584</v>
      </c>
      <c r="H18" s="12">
        <v>8.8715501840033912</v>
      </c>
      <c r="I18" s="12">
        <v>7.8183863295353984</v>
      </c>
      <c r="J18" s="12">
        <v>6.3215969135353394</v>
      </c>
      <c r="K18" s="12">
        <v>4.9490987442043419</v>
      </c>
      <c r="L18" s="12">
        <v>3.7075145236618354</v>
      </c>
      <c r="M18" s="12">
        <f>(M13+M14)/M15</f>
        <v>3.3911804468603299</v>
      </c>
      <c r="O18" s="10"/>
      <c r="P18" s="10"/>
    </row>
    <row r="19" spans="1:19" ht="21.75" customHeight="1" x14ac:dyDescent="0.15">
      <c r="B19" s="41" t="s">
        <v>54</v>
      </c>
      <c r="C19" s="42"/>
      <c r="D19" s="22">
        <v>11.5</v>
      </c>
      <c r="E19" s="19">
        <v>11.5</v>
      </c>
      <c r="F19" s="19">
        <v>11.48</v>
      </c>
      <c r="G19" s="19">
        <v>11.48</v>
      </c>
      <c r="H19" s="19">
        <v>11.49</v>
      </c>
      <c r="I19" s="19">
        <v>11.49</v>
      </c>
      <c r="J19" s="19">
        <v>11.46</v>
      </c>
      <c r="K19" s="19">
        <v>11.41</v>
      </c>
      <c r="L19" s="19">
        <v>11.43</v>
      </c>
      <c r="M19" s="19">
        <v>11.41</v>
      </c>
      <c r="O19" s="10"/>
      <c r="P19" s="10"/>
    </row>
    <row r="20" spans="1:19" ht="21.75" customHeight="1" x14ac:dyDescent="0.15">
      <c r="B20" s="41" t="s">
        <v>55</v>
      </c>
      <c r="C20" s="42"/>
      <c r="D20" s="22">
        <v>16.5</v>
      </c>
      <c r="E20" s="19">
        <v>16.5</v>
      </c>
      <c r="F20" s="19">
        <v>16.48</v>
      </c>
      <c r="G20" s="19">
        <v>16.48</v>
      </c>
      <c r="H20" s="19">
        <v>16.489999999999998</v>
      </c>
      <c r="I20" s="19">
        <v>16.489999999999998</v>
      </c>
      <c r="J20" s="19">
        <v>16.46</v>
      </c>
      <c r="K20" s="19">
        <v>16.41</v>
      </c>
      <c r="L20" s="19">
        <v>16.43</v>
      </c>
      <c r="M20" s="19">
        <v>16.41</v>
      </c>
      <c r="O20" s="10"/>
      <c r="P20" s="10"/>
    </row>
    <row r="21" spans="1:19" ht="21.75" customHeight="1" x14ac:dyDescent="0.15">
      <c r="B21" s="39" t="s">
        <v>53</v>
      </c>
      <c r="C21" s="40"/>
      <c r="D21" s="27" t="s">
        <v>155</v>
      </c>
      <c r="E21" s="13" t="s">
        <v>76</v>
      </c>
      <c r="F21" s="13" t="s">
        <v>305</v>
      </c>
      <c r="G21" s="13" t="s">
        <v>155</v>
      </c>
      <c r="H21" s="13" t="s">
        <v>222</v>
      </c>
      <c r="I21" s="13" t="s">
        <v>99</v>
      </c>
      <c r="J21" s="13" t="s">
        <v>118</v>
      </c>
      <c r="K21" s="13" t="s">
        <v>88</v>
      </c>
      <c r="L21" s="13" t="s">
        <v>77</v>
      </c>
      <c r="M21" s="13" t="str">
        <f>IF(ISERROR(FIXED(R21,1)),R21,FIXED(R21,1))&amp;"("&amp;FIXED(S21,1)&amp;")"</f>
        <v>2.6(25.0)</v>
      </c>
      <c r="O21" s="10"/>
      <c r="P21" s="10"/>
      <c r="R21" s="32">
        <v>2.6</v>
      </c>
      <c r="S21" s="32">
        <v>25</v>
      </c>
    </row>
    <row r="22" spans="1:19" ht="21.75" customHeight="1" x14ac:dyDescent="0.15">
      <c r="B22" s="41" t="s">
        <v>56</v>
      </c>
      <c r="C22" s="42"/>
      <c r="D22" s="27" t="s">
        <v>156</v>
      </c>
      <c r="E22" s="13" t="s">
        <v>172</v>
      </c>
      <c r="F22" s="13" t="s">
        <v>190</v>
      </c>
      <c r="G22" s="13" t="s">
        <v>121</v>
      </c>
      <c r="H22" s="13" t="s">
        <v>223</v>
      </c>
      <c r="I22" s="13" t="s">
        <v>164</v>
      </c>
      <c r="J22" s="13" t="s">
        <v>249</v>
      </c>
      <c r="K22" s="13" t="s">
        <v>255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72655.88827187581</v>
      </c>
      <c r="E23" s="14">
        <v>73451.998753605993</v>
      </c>
      <c r="F23" s="14">
        <v>73471.845437709591</v>
      </c>
      <c r="G23" s="14">
        <v>73805.071173492222</v>
      </c>
      <c r="H23" s="14">
        <v>74607.177899288523</v>
      </c>
      <c r="I23" s="14">
        <v>75512.31687995125</v>
      </c>
      <c r="J23" s="14">
        <v>75702.349463957245</v>
      </c>
      <c r="K23" s="14">
        <v>76014.926751050749</v>
      </c>
      <c r="L23" s="14">
        <v>78116.48759447434</v>
      </c>
      <c r="M23" s="14">
        <f>R23*1000/M25</f>
        <v>79368.967309214713</v>
      </c>
      <c r="N23" s="16"/>
      <c r="O23" s="10"/>
      <c r="P23" s="10"/>
      <c r="R23" s="33">
        <v>16341991</v>
      </c>
    </row>
    <row r="24" spans="1:19" ht="21.75" customHeight="1" thickBot="1" x14ac:dyDescent="0.2">
      <c r="A24" s="6"/>
      <c r="B24" s="48" t="s">
        <v>46</v>
      </c>
      <c r="C24" s="49"/>
      <c r="D24" s="15">
        <v>274048.06649618951</v>
      </c>
      <c r="E24" s="15">
        <v>288622.02096756361</v>
      </c>
      <c r="F24" s="15">
        <v>277339.8017918815</v>
      </c>
      <c r="G24" s="15">
        <v>269888.90767838137</v>
      </c>
      <c r="H24" s="15">
        <v>278227.32315338455</v>
      </c>
      <c r="I24" s="15">
        <v>267183.69287020108</v>
      </c>
      <c r="J24" s="15">
        <v>268230.49110154482</v>
      </c>
      <c r="K24" s="15">
        <v>257778.79060275503</v>
      </c>
      <c r="L24" s="15">
        <v>240459.80590258213</v>
      </c>
      <c r="M24" s="15">
        <f>M13*1000/M25</f>
        <v>221613.31526622275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8">
        <v>198267</v>
      </c>
      <c r="E25" s="21">
        <v>198974</v>
      </c>
      <c r="F25" s="21">
        <v>199790</v>
      </c>
      <c r="G25" s="21">
        <v>201058</v>
      </c>
      <c r="H25" s="21">
        <v>202817</v>
      </c>
      <c r="I25" s="21">
        <v>205125</v>
      </c>
      <c r="J25" s="21">
        <v>206047</v>
      </c>
      <c r="K25" s="21">
        <v>205805</v>
      </c>
      <c r="L25" s="21">
        <v>205876</v>
      </c>
      <c r="M25" s="21">
        <v>205899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</sheetData>
  <mergeCells count="23">
    <mergeCell ref="B13:C13"/>
    <mergeCell ref="B3:C3"/>
    <mergeCell ref="B12:C12"/>
    <mergeCell ref="B4:C4"/>
    <mergeCell ref="B5:C5"/>
    <mergeCell ref="B6:C6"/>
    <mergeCell ref="B7:C7"/>
    <mergeCell ref="B8:C8"/>
    <mergeCell ref="B9:C9"/>
    <mergeCell ref="B10:C10"/>
    <mergeCell ref="B11:C11"/>
    <mergeCell ref="B25:C25"/>
    <mergeCell ref="B18:C18"/>
    <mergeCell ref="B22:C22"/>
    <mergeCell ref="B23:C23"/>
    <mergeCell ref="B24:C24"/>
    <mergeCell ref="B14:C14"/>
    <mergeCell ref="B15:C15"/>
    <mergeCell ref="B21:C21"/>
    <mergeCell ref="B19:C19"/>
    <mergeCell ref="B20:C20"/>
    <mergeCell ref="B16:C16"/>
    <mergeCell ref="B17:C17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28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5167684</v>
      </c>
      <c r="E4" s="20">
        <v>5313199</v>
      </c>
      <c r="F4" s="20">
        <v>5318044</v>
      </c>
      <c r="G4" s="20">
        <v>5307693</v>
      </c>
      <c r="H4" s="20">
        <v>5330699</v>
      </c>
      <c r="I4" s="20">
        <v>5292014</v>
      </c>
      <c r="J4" s="20">
        <v>5538901</v>
      </c>
      <c r="K4" s="20">
        <v>5611070</v>
      </c>
      <c r="L4" s="20">
        <v>5688483</v>
      </c>
      <c r="M4" s="20">
        <v>5785635</v>
      </c>
      <c r="O4" s="10"/>
      <c r="P4" s="10"/>
    </row>
    <row r="5" spans="2:16" ht="21.75" customHeight="1" x14ac:dyDescent="0.15">
      <c r="B5" s="38" t="s">
        <v>0</v>
      </c>
      <c r="C5" s="38"/>
      <c r="D5" s="11">
        <v>5150713</v>
      </c>
      <c r="E5" s="11">
        <v>5408921</v>
      </c>
      <c r="F5" s="11">
        <v>5604678</v>
      </c>
      <c r="G5" s="11">
        <v>5516512</v>
      </c>
      <c r="H5" s="11">
        <v>5325724</v>
      </c>
      <c r="I5" s="11">
        <v>5452721</v>
      </c>
      <c r="J5" s="11">
        <v>5555452</v>
      </c>
      <c r="K5" s="11">
        <v>5442737</v>
      </c>
      <c r="L5" s="11">
        <v>5642348</v>
      </c>
      <c r="M5" s="11">
        <v>5866559</v>
      </c>
      <c r="O5" s="10"/>
      <c r="P5" s="10"/>
    </row>
    <row r="6" spans="2:16" ht="21.75" customHeight="1" x14ac:dyDescent="0.15">
      <c r="B6" s="38" t="s">
        <v>43</v>
      </c>
      <c r="C6" s="38"/>
      <c r="D6" s="11">
        <v>6776898</v>
      </c>
      <c r="E6" s="11">
        <v>6959984</v>
      </c>
      <c r="F6" s="11">
        <v>7216026</v>
      </c>
      <c r="G6" s="11">
        <v>7104221</v>
      </c>
      <c r="H6" s="11">
        <v>6890269</v>
      </c>
      <c r="I6" s="11">
        <v>7040581</v>
      </c>
      <c r="J6" s="11">
        <v>7129431</v>
      </c>
      <c r="K6" s="11">
        <v>7369678</v>
      </c>
      <c r="L6" s="11">
        <v>7291640</v>
      </c>
      <c r="M6" s="11">
        <v>7532655</v>
      </c>
      <c r="O6" s="10"/>
      <c r="P6" s="10"/>
    </row>
    <row r="7" spans="2:16" ht="21.75" customHeight="1" x14ac:dyDescent="0.15">
      <c r="B7" s="41" t="s">
        <v>162</v>
      </c>
      <c r="C7" s="42"/>
      <c r="D7" s="11">
        <v>58137</v>
      </c>
      <c r="E7" s="11">
        <v>0</v>
      </c>
      <c r="F7" s="11">
        <v>0</v>
      </c>
      <c r="G7" s="11">
        <v>0</v>
      </c>
      <c r="H7" s="11">
        <v>21401</v>
      </c>
      <c r="I7" s="11">
        <v>0</v>
      </c>
      <c r="J7" s="11">
        <v>0</v>
      </c>
      <c r="K7" s="11">
        <v>238235</v>
      </c>
      <c r="L7" s="11">
        <v>0</v>
      </c>
      <c r="M7" s="11">
        <v>0</v>
      </c>
      <c r="O7" s="10"/>
      <c r="P7" s="10"/>
    </row>
    <row r="8" spans="2:16" ht="21.75" customHeight="1" x14ac:dyDescent="0.15">
      <c r="B8" s="38" t="s">
        <v>3</v>
      </c>
      <c r="C8" s="38"/>
      <c r="D8" s="12">
        <v>0.98599999999999999</v>
      </c>
      <c r="E8" s="12">
        <v>0.999</v>
      </c>
      <c r="F8" s="12">
        <v>1.0229999999999999</v>
      </c>
      <c r="G8" s="12">
        <v>1.0369999999999999</v>
      </c>
      <c r="H8" s="12">
        <v>1.0309999999999999</v>
      </c>
      <c r="I8" s="12">
        <v>1.0229999999999999</v>
      </c>
      <c r="J8" s="12">
        <v>1.0109999999999999</v>
      </c>
      <c r="K8" s="12">
        <v>1.0009999999999999</v>
      </c>
      <c r="L8" s="12">
        <v>0.98799999999999999</v>
      </c>
      <c r="M8" s="12">
        <v>0.99199999999999999</v>
      </c>
      <c r="O8" s="10"/>
      <c r="P8" s="10"/>
    </row>
    <row r="9" spans="2:16" ht="21.75" customHeight="1" x14ac:dyDescent="0.15">
      <c r="B9" s="38" t="s">
        <v>42</v>
      </c>
      <c r="C9" s="38"/>
      <c r="D9" s="12">
        <v>0.997</v>
      </c>
      <c r="E9" s="12">
        <v>1.018</v>
      </c>
      <c r="F9" s="12">
        <v>1.054</v>
      </c>
      <c r="G9" s="12">
        <v>1.0389999999999999</v>
      </c>
      <c r="H9" s="12">
        <v>0.999</v>
      </c>
      <c r="I9" s="12">
        <v>1.03</v>
      </c>
      <c r="J9" s="12">
        <v>1.0029999999999999</v>
      </c>
      <c r="K9" s="12">
        <v>0.97</v>
      </c>
      <c r="L9" s="12">
        <v>0.99199999999999999</v>
      </c>
      <c r="M9" s="12">
        <v>1.014</v>
      </c>
      <c r="O9" s="10"/>
      <c r="P9" s="10"/>
    </row>
    <row r="10" spans="2:16" ht="21.75" customHeight="1" x14ac:dyDescent="0.15">
      <c r="B10" s="38" t="s">
        <v>4</v>
      </c>
      <c r="C10" s="38"/>
      <c r="D10" s="4">
        <v>4.7579143141891755</v>
      </c>
      <c r="E10" s="4">
        <v>4.7559879447998732</v>
      </c>
      <c r="F10" s="4">
        <v>6.999198727942499</v>
      </c>
      <c r="G10" s="4">
        <v>5.8940452443695088</v>
      </c>
      <c r="H10" s="4">
        <v>2.7174701016752758</v>
      </c>
      <c r="I10" s="4">
        <v>3.7784665782554026</v>
      </c>
      <c r="J10" s="4">
        <v>5.4512344673789537</v>
      </c>
      <c r="K10" s="4">
        <v>9.25132685580021</v>
      </c>
      <c r="L10" s="4">
        <v>6.3676347159212474</v>
      </c>
      <c r="M10" s="4">
        <v>5.6154835180955454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4.9000000000000004</v>
      </c>
      <c r="E11" s="4">
        <v>5.3141025995623385</v>
      </c>
      <c r="F11" s="4">
        <v>5.5641275859240285</v>
      </c>
      <c r="G11" s="4">
        <v>5.5995784212281201</v>
      </c>
      <c r="H11" s="4">
        <v>4.9947559522336693</v>
      </c>
      <c r="I11" s="4">
        <v>4.8232857125990067</v>
      </c>
      <c r="J11" s="4">
        <v>4.9402557118717896</v>
      </c>
      <c r="K11" s="4">
        <v>5.1349580749471597</v>
      </c>
      <c r="L11" s="4">
        <v>5.6451867276683725</v>
      </c>
      <c r="M11" s="4">
        <v>5.9189721622425768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90.256914033362676</v>
      </c>
      <c r="E12" s="4">
        <v>88.097050326230047</v>
      </c>
      <c r="F12" s="4">
        <v>90.407065781953335</v>
      </c>
      <c r="G12" s="4">
        <v>90.378415753820804</v>
      </c>
      <c r="H12" s="4">
        <v>90.169475711186962</v>
      </c>
      <c r="I12" s="4">
        <v>90.91977289076199</v>
      </c>
      <c r="J12" s="4">
        <v>91.003295007420988</v>
      </c>
      <c r="K12" s="4">
        <v>85.188970649917295</v>
      </c>
      <c r="L12" s="4">
        <v>90.056160368639965</v>
      </c>
      <c r="M12" s="4">
        <v>92.243849099296241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5863796</v>
      </c>
      <c r="E13" s="11">
        <v>5723851</v>
      </c>
      <c r="F13" s="11">
        <v>5817587</v>
      </c>
      <c r="G13" s="11">
        <v>6142700</v>
      </c>
      <c r="H13" s="11">
        <v>6814359</v>
      </c>
      <c r="I13" s="11">
        <v>7924760</v>
      </c>
      <c r="J13" s="11">
        <v>8171659</v>
      </c>
      <c r="K13" s="11">
        <v>8205091</v>
      </c>
      <c r="L13" s="11">
        <v>7917798</v>
      </c>
      <c r="M13" s="11">
        <v>7343877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5844489</v>
      </c>
      <c r="E14" s="11">
        <v>4841129</v>
      </c>
      <c r="F14" s="11">
        <v>7609403</v>
      </c>
      <c r="G14" s="11">
        <v>4923033</v>
      </c>
      <c r="H14" s="11">
        <v>4777464</v>
      </c>
      <c r="I14" s="11">
        <v>3186097</v>
      </c>
      <c r="J14" s="11">
        <v>4247212</v>
      </c>
      <c r="K14" s="11">
        <v>3856007</v>
      </c>
      <c r="L14" s="11">
        <v>2412242</v>
      </c>
      <c r="M14" s="11">
        <v>3878082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8235399</v>
      </c>
      <c r="E15" s="11">
        <v>8084229</v>
      </c>
      <c r="F15" s="11">
        <v>7571394</v>
      </c>
      <c r="G15" s="11">
        <v>7350189</v>
      </c>
      <c r="H15" s="11">
        <v>6857830</v>
      </c>
      <c r="I15" s="11">
        <v>5596622</v>
      </c>
      <c r="J15" s="11">
        <v>5346073</v>
      </c>
      <c r="K15" s="11">
        <v>5599710</v>
      </c>
      <c r="L15" s="11">
        <v>6221461</v>
      </c>
      <c r="M15" s="11">
        <v>6431887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2894510</v>
      </c>
      <c r="E16" s="11">
        <v>2772800</v>
      </c>
      <c r="F16" s="11">
        <v>2468013</v>
      </c>
      <c r="G16" s="11">
        <v>2204250</v>
      </c>
      <c r="H16" s="11">
        <v>1991600</v>
      </c>
      <c r="I16" s="11">
        <v>1479779</v>
      </c>
      <c r="J16" s="11">
        <v>1024806</v>
      </c>
      <c r="K16" s="11">
        <v>1740829</v>
      </c>
      <c r="L16" s="11">
        <v>2077656</v>
      </c>
      <c r="M16" s="11">
        <v>2011674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42.711429329466078</v>
      </c>
      <c r="E17" s="4">
        <v>39.839172044073663</v>
      </c>
      <c r="F17" s="4">
        <v>34.201830758370328</v>
      </c>
      <c r="G17" s="4">
        <v>31.027328682483272</v>
      </c>
      <c r="H17" s="4">
        <v>28.904531884023687</v>
      </c>
      <c r="I17" s="4">
        <v>21.017853498170108</v>
      </c>
      <c r="J17" s="4">
        <v>14.374302802004815</v>
      </c>
      <c r="K17" s="4">
        <v>23.621506936938086</v>
      </c>
      <c r="L17" s="4">
        <v>28.493672205429782</v>
      </c>
      <c r="M17" s="4">
        <f>M16/M6*100</f>
        <v>26.706041893595284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1.4217022150353613</v>
      </c>
      <c r="E18" s="12">
        <v>1.3068630292387808</v>
      </c>
      <c r="F18" s="12">
        <v>1.7733841350747299</v>
      </c>
      <c r="G18" s="12">
        <v>1.5055031918226864</v>
      </c>
      <c r="H18" s="12">
        <v>1.6903048048726783</v>
      </c>
      <c r="I18" s="12">
        <v>1.9852791558908214</v>
      </c>
      <c r="J18" s="12">
        <v>2.3229894167176544</v>
      </c>
      <c r="K18" s="12">
        <v>2.15387904016458</v>
      </c>
      <c r="L18" s="12">
        <v>1.660388130697918</v>
      </c>
      <c r="M18" s="12">
        <f>(M13+M14)/M15</f>
        <v>1.7447382082427754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14.13</v>
      </c>
      <c r="E19" s="19">
        <v>14.06</v>
      </c>
      <c r="F19" s="19">
        <v>13.98</v>
      </c>
      <c r="G19" s="19">
        <v>14.01</v>
      </c>
      <c r="H19" s="19">
        <v>14.09</v>
      </c>
      <c r="I19" s="19">
        <v>14.03</v>
      </c>
      <c r="J19" s="19">
        <v>14</v>
      </c>
      <c r="K19" s="19">
        <v>13.93</v>
      </c>
      <c r="L19" s="19">
        <v>13.95</v>
      </c>
      <c r="M19" s="19">
        <v>13.88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19.13</v>
      </c>
      <c r="E20" s="19">
        <v>19.059999999999999</v>
      </c>
      <c r="F20" s="19">
        <v>18.98</v>
      </c>
      <c r="G20" s="19">
        <v>19.010000000000002</v>
      </c>
      <c r="H20" s="19">
        <v>19.09</v>
      </c>
      <c r="I20" s="19">
        <v>19.03</v>
      </c>
      <c r="J20" s="19">
        <v>19</v>
      </c>
      <c r="K20" s="19">
        <v>18.93</v>
      </c>
      <c r="L20" s="19">
        <v>18.95</v>
      </c>
      <c r="M20" s="19">
        <v>18.88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282</v>
      </c>
      <c r="E21" s="13" t="s">
        <v>306</v>
      </c>
      <c r="F21" s="13" t="s">
        <v>307</v>
      </c>
      <c r="G21" s="13" t="s">
        <v>126</v>
      </c>
      <c r="H21" s="13" t="s">
        <v>222</v>
      </c>
      <c r="I21" s="13" t="s">
        <v>126</v>
      </c>
      <c r="J21" s="13" t="s">
        <v>126</v>
      </c>
      <c r="K21" s="13" t="s">
        <v>126</v>
      </c>
      <c r="L21" s="13" t="s">
        <v>222</v>
      </c>
      <c r="M21" s="13" t="str">
        <f>IF(ISERROR(FIXED(R21,1)),R21,FIXED(R21,1))&amp;"("&amp;FIXED(S21,1)&amp;")"</f>
        <v>0.9(25.0)</v>
      </c>
      <c r="O21" s="10"/>
      <c r="P21" s="10"/>
      <c r="R21" s="32">
        <v>0.9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63</v>
      </c>
      <c r="E22" s="13" t="s">
        <v>63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201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52425.964268812117</v>
      </c>
      <c r="E23" s="14">
        <v>53302.079339330485</v>
      </c>
      <c r="F23" s="14">
        <v>54789.714082334795</v>
      </c>
      <c r="G23" s="14">
        <v>53908.773708696172</v>
      </c>
      <c r="H23" s="14">
        <v>55460.964080329992</v>
      </c>
      <c r="I23" s="14">
        <v>54805.721423348768</v>
      </c>
      <c r="J23" s="14">
        <v>56430.637435519529</v>
      </c>
      <c r="K23" s="14">
        <v>54729.243999010148</v>
      </c>
      <c r="L23" s="14">
        <v>57284.630453033176</v>
      </c>
      <c r="M23" s="14">
        <f>R23*1000/M25</f>
        <v>57597.030752916224</v>
      </c>
      <c r="O23" s="10"/>
      <c r="P23" s="10"/>
      <c r="R23" s="33">
        <v>1846676</v>
      </c>
    </row>
    <row r="24" spans="1:19" ht="21.75" customHeight="1" thickBot="1" x14ac:dyDescent="0.2">
      <c r="A24" s="6"/>
      <c r="B24" s="48" t="s">
        <v>46</v>
      </c>
      <c r="C24" s="49"/>
      <c r="D24" s="15">
        <v>173444.03691433981</v>
      </c>
      <c r="E24" s="15">
        <v>168820.2624981566</v>
      </c>
      <c r="F24" s="15">
        <v>172546.77304543837</v>
      </c>
      <c r="G24" s="15">
        <v>183189.19241321721</v>
      </c>
      <c r="H24" s="15">
        <v>205171.43889440881</v>
      </c>
      <c r="I24" s="15">
        <v>241431.87911284427</v>
      </c>
      <c r="J24" s="15">
        <v>250910.67919430116</v>
      </c>
      <c r="K24" s="15">
        <v>253807.566196486</v>
      </c>
      <c r="L24" s="15">
        <v>246192.53132676223</v>
      </c>
      <c r="M24" s="15">
        <f>M13*1000/M25</f>
        <v>229052.36728837877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33808</v>
      </c>
      <c r="E25" s="21">
        <v>33905</v>
      </c>
      <c r="F25" s="21">
        <v>33716</v>
      </c>
      <c r="G25" s="21">
        <v>33532</v>
      </c>
      <c r="H25" s="21">
        <v>33213</v>
      </c>
      <c r="I25" s="21">
        <v>32824</v>
      </c>
      <c r="J25" s="21">
        <v>32568</v>
      </c>
      <c r="K25" s="21">
        <v>32328</v>
      </c>
      <c r="L25" s="21">
        <v>32161</v>
      </c>
      <c r="M25" s="21">
        <v>32062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25:C25"/>
    <mergeCell ref="B18:C18"/>
    <mergeCell ref="B22:C22"/>
    <mergeCell ref="B23:C23"/>
    <mergeCell ref="B21:C21"/>
    <mergeCell ref="B19:C19"/>
    <mergeCell ref="B20:C20"/>
    <mergeCell ref="B24:C24"/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M21" sqref="M21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29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3112552</v>
      </c>
      <c r="E4" s="20">
        <v>3236073</v>
      </c>
      <c r="F4" s="20">
        <v>3283214</v>
      </c>
      <c r="G4" s="20">
        <v>3197904</v>
      </c>
      <c r="H4" s="20">
        <v>3260147</v>
      </c>
      <c r="I4" s="20">
        <v>3302535</v>
      </c>
      <c r="J4" s="20">
        <v>3509371</v>
      </c>
      <c r="K4" s="20">
        <v>3683209</v>
      </c>
      <c r="L4" s="20">
        <v>3817168</v>
      </c>
      <c r="M4" s="20">
        <v>3965558</v>
      </c>
      <c r="O4" s="10"/>
      <c r="P4" s="10"/>
    </row>
    <row r="5" spans="2:16" ht="21.75" customHeight="1" x14ac:dyDescent="0.15">
      <c r="B5" s="38" t="s">
        <v>0</v>
      </c>
      <c r="C5" s="38"/>
      <c r="D5" s="11">
        <v>2298931</v>
      </c>
      <c r="E5" s="11">
        <v>2406128</v>
      </c>
      <c r="F5" s="11">
        <v>2431826</v>
      </c>
      <c r="G5" s="11">
        <v>2190465</v>
      </c>
      <c r="H5" s="11">
        <v>2240621</v>
      </c>
      <c r="I5" s="11">
        <v>2213415</v>
      </c>
      <c r="J5" s="11">
        <v>2515469</v>
      </c>
      <c r="K5" s="11">
        <v>2382545</v>
      </c>
      <c r="L5" s="11">
        <v>2382890</v>
      </c>
      <c r="M5" s="11">
        <v>2516483</v>
      </c>
      <c r="O5" s="10"/>
      <c r="P5" s="10"/>
    </row>
    <row r="6" spans="2:16" ht="21.75" customHeight="1" x14ac:dyDescent="0.15">
      <c r="B6" s="38" t="s">
        <v>43</v>
      </c>
      <c r="C6" s="38"/>
      <c r="D6" s="11">
        <v>4133318</v>
      </c>
      <c r="E6" s="11">
        <v>4215430</v>
      </c>
      <c r="F6" s="11">
        <v>4221189</v>
      </c>
      <c r="G6" s="11">
        <v>4159989</v>
      </c>
      <c r="H6" s="11">
        <v>4242261</v>
      </c>
      <c r="I6" s="11">
        <v>4210918</v>
      </c>
      <c r="J6" s="11">
        <v>4438075</v>
      </c>
      <c r="K6" s="11">
        <v>4680905</v>
      </c>
      <c r="L6" s="11">
        <v>4561941</v>
      </c>
      <c r="M6" s="11">
        <v>4671106</v>
      </c>
      <c r="O6" s="10"/>
      <c r="P6" s="10"/>
    </row>
    <row r="7" spans="2:16" ht="21.75" customHeight="1" x14ac:dyDescent="0.15">
      <c r="B7" s="41" t="s">
        <v>162</v>
      </c>
      <c r="C7" s="42"/>
      <c r="D7" s="11">
        <v>347763</v>
      </c>
      <c r="E7" s="11">
        <v>313281</v>
      </c>
      <c r="F7" s="11">
        <v>267505</v>
      </c>
      <c r="G7" s="11">
        <v>366243</v>
      </c>
      <c r="H7" s="11">
        <v>358827</v>
      </c>
      <c r="I7" s="11">
        <v>298313</v>
      </c>
      <c r="J7" s="11">
        <v>236858</v>
      </c>
      <c r="K7" s="11">
        <v>343229</v>
      </c>
      <c r="L7" s="11">
        <v>99783</v>
      </c>
      <c r="M7" s="11">
        <v>43618</v>
      </c>
      <c r="O7" s="10"/>
      <c r="P7" s="10"/>
    </row>
    <row r="8" spans="2:16" ht="21.75" customHeight="1" x14ac:dyDescent="0.15">
      <c r="B8" s="38" t="s">
        <v>3</v>
      </c>
      <c r="C8" s="38"/>
      <c r="D8" s="12">
        <v>0.71099999999999997</v>
      </c>
      <c r="E8" s="12">
        <v>0.72699999999999998</v>
      </c>
      <c r="F8" s="12">
        <v>0.74099999999999999</v>
      </c>
      <c r="G8" s="12">
        <v>0.72299999999999998</v>
      </c>
      <c r="H8" s="12">
        <v>0.70399999999999996</v>
      </c>
      <c r="I8" s="12">
        <v>0.68100000000000005</v>
      </c>
      <c r="J8" s="12">
        <v>0.69099999999999995</v>
      </c>
      <c r="K8" s="12">
        <v>0.67800000000000005</v>
      </c>
      <c r="L8" s="12">
        <v>0.66300000000000003</v>
      </c>
      <c r="M8" s="12">
        <v>0.63500000000000001</v>
      </c>
      <c r="O8" s="10"/>
      <c r="P8" s="10"/>
    </row>
    <row r="9" spans="2:16" ht="21.75" customHeight="1" x14ac:dyDescent="0.15">
      <c r="B9" s="38" t="s">
        <v>42</v>
      </c>
      <c r="C9" s="38"/>
      <c r="D9" s="12">
        <v>0.73899999999999999</v>
      </c>
      <c r="E9" s="12">
        <v>0.74399999999999999</v>
      </c>
      <c r="F9" s="12">
        <v>0.74099999999999999</v>
      </c>
      <c r="G9" s="12">
        <v>0.68500000000000005</v>
      </c>
      <c r="H9" s="12">
        <v>0.68700000000000006</v>
      </c>
      <c r="I9" s="12">
        <v>0.67</v>
      </c>
      <c r="J9" s="12">
        <v>0.71699999999999997</v>
      </c>
      <c r="K9" s="12">
        <v>0.64700000000000002</v>
      </c>
      <c r="L9" s="12">
        <v>0.624</v>
      </c>
      <c r="M9" s="12">
        <v>0.63500000000000001</v>
      </c>
      <c r="O9" s="10"/>
      <c r="P9" s="10"/>
    </row>
    <row r="10" spans="2:16" ht="21.75" customHeight="1" x14ac:dyDescent="0.15">
      <c r="B10" s="38" t="s">
        <v>4</v>
      </c>
      <c r="C10" s="38"/>
      <c r="D10" s="4">
        <v>5.5487141323266203</v>
      </c>
      <c r="E10" s="4">
        <v>5.8070944126696444</v>
      </c>
      <c r="F10" s="4">
        <v>5.7917330875258131</v>
      </c>
      <c r="G10" s="4">
        <v>9.4180777881864586</v>
      </c>
      <c r="H10" s="4">
        <v>5.5017831293265544</v>
      </c>
      <c r="I10" s="4">
        <v>7.1356887025584443</v>
      </c>
      <c r="J10" s="4">
        <v>10.700292356483384</v>
      </c>
      <c r="K10" s="4">
        <v>11.4572075271769</v>
      </c>
      <c r="L10" s="4">
        <v>7.544990169754497</v>
      </c>
      <c r="M10" s="4">
        <v>6.4982040655896052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10.947702719564431</v>
      </c>
      <c r="E11" s="4">
        <v>9.5537797394991504</v>
      </c>
      <c r="F11" s="4">
        <v>9.9778090661995797</v>
      </c>
      <c r="G11" s="4">
        <v>8.5972564482401879</v>
      </c>
      <c r="H11" s="4">
        <v>8.905132198252188</v>
      </c>
      <c r="I11" s="4">
        <v>8.9177112583970626</v>
      </c>
      <c r="J11" s="4">
        <v>8.5441904865983762</v>
      </c>
      <c r="K11" s="4">
        <v>8.0862991641742692</v>
      </c>
      <c r="L11" s="4">
        <v>8.2897822475653911</v>
      </c>
      <c r="M11" s="4">
        <v>8.9212833181554032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105.20968765069165</v>
      </c>
      <c r="E12" s="4">
        <v>105.30494159944537</v>
      </c>
      <c r="F12" s="4">
        <v>112.44554416191824</v>
      </c>
      <c r="G12" s="4">
        <v>108.33292646731216</v>
      </c>
      <c r="H12" s="4">
        <v>109.7158643748656</v>
      </c>
      <c r="I12" s="4">
        <v>104.02892352672693</v>
      </c>
      <c r="J12" s="4">
        <v>105.50352460391461</v>
      </c>
      <c r="K12" s="4">
        <v>97.235175493490104</v>
      </c>
      <c r="L12" s="4">
        <v>97.877706564038121</v>
      </c>
      <c r="M12" s="4">
        <v>100.85152607048045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6066980</v>
      </c>
      <c r="E13" s="11">
        <v>6004852</v>
      </c>
      <c r="F13" s="11">
        <v>5933258</v>
      </c>
      <c r="G13" s="11">
        <v>5926627</v>
      </c>
      <c r="H13" s="11">
        <v>5879066</v>
      </c>
      <c r="I13" s="11">
        <v>5792924</v>
      </c>
      <c r="J13" s="11">
        <v>5640921</v>
      </c>
      <c r="K13" s="11">
        <v>5647461</v>
      </c>
      <c r="L13" s="11">
        <v>5355845</v>
      </c>
      <c r="M13" s="11">
        <v>4936449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832635</v>
      </c>
      <c r="E14" s="11">
        <v>689360</v>
      </c>
      <c r="F14" s="11">
        <v>678451</v>
      </c>
      <c r="G14" s="11">
        <v>526957</v>
      </c>
      <c r="H14" s="11">
        <v>654379</v>
      </c>
      <c r="I14" s="11">
        <v>541688</v>
      </c>
      <c r="J14" s="11">
        <v>377237</v>
      </c>
      <c r="K14" s="11">
        <v>528045</v>
      </c>
      <c r="L14" s="11">
        <v>509180</v>
      </c>
      <c r="M14" s="11">
        <v>378784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1640320</v>
      </c>
      <c r="E15" s="11">
        <v>1844069</v>
      </c>
      <c r="F15" s="11">
        <v>1667257</v>
      </c>
      <c r="G15" s="11">
        <v>1782479</v>
      </c>
      <c r="H15" s="11">
        <v>2070899</v>
      </c>
      <c r="I15" s="11">
        <v>2513283</v>
      </c>
      <c r="J15" s="11">
        <v>2899532</v>
      </c>
      <c r="K15" s="11">
        <v>3561083</v>
      </c>
      <c r="L15" s="11">
        <v>4341247</v>
      </c>
      <c r="M15" s="11">
        <v>4594540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1204327</v>
      </c>
      <c r="E16" s="11">
        <v>1372805</v>
      </c>
      <c r="F16" s="11">
        <v>1190744</v>
      </c>
      <c r="G16" s="11">
        <v>1300658</v>
      </c>
      <c r="H16" s="11">
        <v>1483819</v>
      </c>
      <c r="I16" s="11">
        <v>1795410</v>
      </c>
      <c r="J16" s="11">
        <v>2045486</v>
      </c>
      <c r="K16" s="11">
        <v>2542177</v>
      </c>
      <c r="L16" s="11">
        <v>2961299</v>
      </c>
      <c r="M16" s="11">
        <v>3146511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29.137051637449623</v>
      </c>
      <c r="E17" s="4">
        <v>32.566191349399702</v>
      </c>
      <c r="F17" s="4">
        <v>28.208734553226588</v>
      </c>
      <c r="G17" s="4">
        <v>31.265899981947065</v>
      </c>
      <c r="H17" s="4">
        <v>34.977079439478146</v>
      </c>
      <c r="I17" s="4">
        <v>42.637021191103699</v>
      </c>
      <c r="J17" s="4">
        <v>46.089486996051214</v>
      </c>
      <c r="K17" s="4">
        <v>54.309519206221879</v>
      </c>
      <c r="L17" s="4">
        <v>64.913136754727859</v>
      </c>
      <c r="M17" s="4">
        <f>M16/M6*100</f>
        <v>67.361156008876705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4.2062615831057357</v>
      </c>
      <c r="E18" s="12">
        <v>3.6301309766608516</v>
      </c>
      <c r="F18" s="12">
        <v>3.9656207771207437</v>
      </c>
      <c r="G18" s="12">
        <v>3.6205666378117218</v>
      </c>
      <c r="H18" s="12">
        <v>3.1548834588263359</v>
      </c>
      <c r="I18" s="12">
        <v>2.5204531284379832</v>
      </c>
      <c r="J18" s="12">
        <v>2.0755618492915406</v>
      </c>
      <c r="K18" s="12">
        <v>1.7341651402115592</v>
      </c>
      <c r="L18" s="12">
        <v>1.3510000697956139</v>
      </c>
      <c r="M18" s="12">
        <f>(M13+M14)/M15</f>
        <v>1.1568585756136631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15</v>
      </c>
      <c r="E19" s="19">
        <v>15</v>
      </c>
      <c r="F19" s="19">
        <v>15</v>
      </c>
      <c r="G19" s="19">
        <v>15</v>
      </c>
      <c r="H19" s="19">
        <v>15</v>
      </c>
      <c r="I19" s="19">
        <v>15</v>
      </c>
      <c r="J19" s="19">
        <v>15</v>
      </c>
      <c r="K19" s="19">
        <v>15</v>
      </c>
      <c r="L19" s="19">
        <v>15</v>
      </c>
      <c r="M19" s="19">
        <v>15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20</v>
      </c>
      <c r="E20" s="19">
        <v>20</v>
      </c>
      <c r="F20" s="19">
        <v>20</v>
      </c>
      <c r="G20" s="19">
        <v>20</v>
      </c>
      <c r="H20" s="19">
        <v>20</v>
      </c>
      <c r="I20" s="19">
        <v>20</v>
      </c>
      <c r="J20" s="19">
        <v>20</v>
      </c>
      <c r="K20" s="19">
        <v>20</v>
      </c>
      <c r="L20" s="19">
        <v>20</v>
      </c>
      <c r="M20" s="19">
        <v>20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125</v>
      </c>
      <c r="E21" s="13" t="s">
        <v>113</v>
      </c>
      <c r="F21" s="13" t="s">
        <v>94</v>
      </c>
      <c r="G21" s="13" t="s">
        <v>205</v>
      </c>
      <c r="H21" s="13" t="s">
        <v>74</v>
      </c>
      <c r="I21" s="13" t="s">
        <v>101</v>
      </c>
      <c r="J21" s="13" t="s">
        <v>71</v>
      </c>
      <c r="K21" s="13" t="s">
        <v>96</v>
      </c>
      <c r="L21" s="13" t="s">
        <v>106</v>
      </c>
      <c r="M21" s="13" t="str">
        <f>IF(ISERROR(FIXED(R21,1)),R21,FIXED(R21,1))&amp;"("&amp;FIXED(S21,1)&amp;")"</f>
        <v>3.5(25.0)</v>
      </c>
      <c r="O21" s="10"/>
      <c r="P21" s="10"/>
      <c r="R21" s="32">
        <v>3.5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157</v>
      </c>
      <c r="E22" s="13" t="s">
        <v>173</v>
      </c>
      <c r="F22" s="13" t="s">
        <v>191</v>
      </c>
      <c r="G22" s="13" t="s">
        <v>206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47812.917594654791</v>
      </c>
      <c r="E23" s="14">
        <v>47229.729729729726</v>
      </c>
      <c r="F23" s="14">
        <v>48000.881575080813</v>
      </c>
      <c r="G23" s="14">
        <v>48643.905890677517</v>
      </c>
      <c r="H23" s="14">
        <v>48581.819268467611</v>
      </c>
      <c r="I23" s="14">
        <v>48442.108415693321</v>
      </c>
      <c r="J23" s="14">
        <v>48841.210513624304</v>
      </c>
      <c r="K23" s="14">
        <v>48027.43368179346</v>
      </c>
      <c r="L23" s="14">
        <v>51053.872874641966</v>
      </c>
      <c r="M23" s="14">
        <f>R23*1000/M25</f>
        <v>51161.165644171779</v>
      </c>
      <c r="O23" s="10"/>
      <c r="P23" s="10"/>
      <c r="R23" s="33">
        <v>833927</v>
      </c>
    </row>
    <row r="24" spans="1:19" ht="21.75" customHeight="1" thickBot="1" x14ac:dyDescent="0.2">
      <c r="A24" s="6"/>
      <c r="B24" s="48" t="s">
        <v>46</v>
      </c>
      <c r="C24" s="49"/>
      <c r="D24" s="15">
        <v>355584.33946782321</v>
      </c>
      <c r="E24" s="15">
        <v>352811.51586368977</v>
      </c>
      <c r="F24" s="15">
        <v>348707.49338818691</v>
      </c>
      <c r="G24" s="15">
        <v>349467.95211981836</v>
      </c>
      <c r="H24" s="15">
        <v>351366.60291656706</v>
      </c>
      <c r="I24" s="15">
        <v>346985.56454028154</v>
      </c>
      <c r="J24" s="15">
        <v>340060.3448275862</v>
      </c>
      <c r="K24" s="15">
        <v>341256.93395371322</v>
      </c>
      <c r="L24" s="15">
        <v>326396.79444207449</v>
      </c>
      <c r="M24" s="15">
        <f>M13*1000/M25</f>
        <v>302849.6319018405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17062</v>
      </c>
      <c r="E25" s="21">
        <v>17020</v>
      </c>
      <c r="F25" s="21">
        <v>17015</v>
      </c>
      <c r="G25" s="21">
        <v>16959</v>
      </c>
      <c r="H25" s="21">
        <v>16732</v>
      </c>
      <c r="I25" s="21">
        <v>16695</v>
      </c>
      <c r="J25" s="21">
        <v>16588</v>
      </c>
      <c r="K25" s="21">
        <v>16549</v>
      </c>
      <c r="L25" s="21">
        <v>16409</v>
      </c>
      <c r="M25" s="21">
        <v>16300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  <mergeCell ref="B25:C25"/>
    <mergeCell ref="B18:C18"/>
    <mergeCell ref="B22:C22"/>
    <mergeCell ref="B23:C23"/>
    <mergeCell ref="B24:C24"/>
    <mergeCell ref="B14:C14"/>
    <mergeCell ref="B15:C15"/>
    <mergeCell ref="B21:C21"/>
    <mergeCell ref="B19:C19"/>
    <mergeCell ref="B20:C20"/>
    <mergeCell ref="B16:C16"/>
    <mergeCell ref="B17:C17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pageSetUpPr fitToPage="1"/>
  </sheetPr>
  <dimension ref="A1:S37"/>
  <sheetViews>
    <sheetView view="pageBreakPreview" zoomScale="85" zoomScaleNormal="10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30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1254224</v>
      </c>
      <c r="E4" s="20">
        <v>1357004</v>
      </c>
      <c r="F4" s="20">
        <v>1362239</v>
      </c>
      <c r="G4" s="20">
        <v>1303816</v>
      </c>
      <c r="H4" s="20">
        <v>1297311</v>
      </c>
      <c r="I4" s="20">
        <v>1316307</v>
      </c>
      <c r="J4" s="20">
        <v>1398532</v>
      </c>
      <c r="K4" s="20">
        <v>1529336</v>
      </c>
      <c r="L4" s="20">
        <v>1525135</v>
      </c>
      <c r="M4" s="20">
        <v>1536111</v>
      </c>
      <c r="O4" s="10"/>
      <c r="P4" s="10"/>
    </row>
    <row r="5" spans="2:16" ht="21.75" customHeight="1" x14ac:dyDescent="0.15">
      <c r="B5" s="38" t="s">
        <v>0</v>
      </c>
      <c r="C5" s="38"/>
      <c r="D5" s="11">
        <v>204805</v>
      </c>
      <c r="E5" s="11">
        <v>219280</v>
      </c>
      <c r="F5" s="11">
        <v>223333</v>
      </c>
      <c r="G5" s="11">
        <v>209412</v>
      </c>
      <c r="H5" s="11">
        <v>210733</v>
      </c>
      <c r="I5" s="11">
        <v>217364</v>
      </c>
      <c r="J5" s="11">
        <v>241602</v>
      </c>
      <c r="K5" s="11">
        <v>237767</v>
      </c>
      <c r="L5" s="11">
        <v>254052</v>
      </c>
      <c r="M5" s="11">
        <v>260491</v>
      </c>
      <c r="O5" s="10"/>
      <c r="P5" s="10"/>
    </row>
    <row r="6" spans="2:16" ht="21.75" customHeight="1" x14ac:dyDescent="0.15">
      <c r="B6" s="38" t="s">
        <v>43</v>
      </c>
      <c r="C6" s="38"/>
      <c r="D6" s="11">
        <v>1382016</v>
      </c>
      <c r="E6" s="11">
        <v>1484292</v>
      </c>
      <c r="F6" s="11">
        <v>1472820</v>
      </c>
      <c r="G6" s="11">
        <v>1409559</v>
      </c>
      <c r="H6" s="11">
        <v>1404952</v>
      </c>
      <c r="I6" s="11">
        <v>1404913</v>
      </c>
      <c r="J6" s="11">
        <v>1490694</v>
      </c>
      <c r="K6" s="11">
        <v>1629879</v>
      </c>
      <c r="L6" s="11">
        <v>1593263</v>
      </c>
      <c r="M6" s="11">
        <v>1597332</v>
      </c>
      <c r="O6" s="10"/>
      <c r="P6" s="10"/>
    </row>
    <row r="7" spans="2:16" ht="21.75" customHeight="1" x14ac:dyDescent="0.15">
      <c r="B7" s="41" t="s">
        <v>162</v>
      </c>
      <c r="C7" s="42"/>
      <c r="D7" s="11">
        <v>74070</v>
      </c>
      <c r="E7" s="11">
        <v>74787</v>
      </c>
      <c r="F7" s="11">
        <v>56068</v>
      </c>
      <c r="G7" s="11">
        <v>55406</v>
      </c>
      <c r="H7" s="11">
        <v>53711</v>
      </c>
      <c r="I7" s="11">
        <v>38867</v>
      </c>
      <c r="J7" s="11">
        <v>39367</v>
      </c>
      <c r="K7" s="11">
        <v>50511</v>
      </c>
      <c r="L7" s="11">
        <v>12907</v>
      </c>
      <c r="M7" s="11">
        <v>5909</v>
      </c>
      <c r="O7" s="10"/>
      <c r="P7" s="10"/>
    </row>
    <row r="8" spans="2:16" ht="21.75" customHeight="1" x14ac:dyDescent="0.15">
      <c r="B8" s="38" t="s">
        <v>3</v>
      </c>
      <c r="C8" s="38"/>
      <c r="D8" s="12">
        <v>0.161</v>
      </c>
      <c r="E8" s="12">
        <v>0.161</v>
      </c>
      <c r="F8" s="12">
        <v>0.16300000000000001</v>
      </c>
      <c r="G8" s="12">
        <v>0.16200000000000001</v>
      </c>
      <c r="H8" s="12">
        <v>0.16200000000000001</v>
      </c>
      <c r="I8" s="12">
        <v>0.16300000000000001</v>
      </c>
      <c r="J8" s="12">
        <v>0.16700000000000001</v>
      </c>
      <c r="K8" s="12">
        <v>0.16400000000000001</v>
      </c>
      <c r="L8" s="12">
        <v>0.16500000000000001</v>
      </c>
      <c r="M8" s="12">
        <v>0.16400000000000001</v>
      </c>
      <c r="O8" s="10"/>
      <c r="P8" s="10"/>
    </row>
    <row r="9" spans="2:16" ht="21.75" customHeight="1" x14ac:dyDescent="0.15">
      <c r="B9" s="38" t="s">
        <v>42</v>
      </c>
      <c r="C9" s="38"/>
      <c r="D9" s="12">
        <v>0.16300000000000001</v>
      </c>
      <c r="E9" s="12">
        <v>0.16200000000000001</v>
      </c>
      <c r="F9" s="12">
        <v>0.16400000000000001</v>
      </c>
      <c r="G9" s="12">
        <v>0.161</v>
      </c>
      <c r="H9" s="12">
        <v>0.16200000000000001</v>
      </c>
      <c r="I9" s="12">
        <v>0.16500000000000001</v>
      </c>
      <c r="J9" s="12">
        <v>0.17299999999999999</v>
      </c>
      <c r="K9" s="12">
        <v>0.155</v>
      </c>
      <c r="L9" s="12">
        <v>0.16700000000000001</v>
      </c>
      <c r="M9" s="12">
        <v>0.17</v>
      </c>
      <c r="O9" s="10"/>
      <c r="P9" s="10"/>
    </row>
    <row r="10" spans="2:16" ht="21.75" customHeight="1" x14ac:dyDescent="0.15">
      <c r="B10" s="38" t="s">
        <v>4</v>
      </c>
      <c r="C10" s="38"/>
      <c r="D10" s="4">
        <v>3.7617509493377792</v>
      </c>
      <c r="E10" s="4">
        <v>8.7997509923923332</v>
      </c>
      <c r="F10" s="4">
        <v>8.7359623036080443</v>
      </c>
      <c r="G10" s="4">
        <v>10.35877178606926</v>
      </c>
      <c r="H10" s="4">
        <v>8.2349432578479558</v>
      </c>
      <c r="I10" s="4">
        <v>7.8138646307636135</v>
      </c>
      <c r="J10" s="4">
        <v>9.0549099949419531</v>
      </c>
      <c r="K10" s="4">
        <v>9.0093804509414497</v>
      </c>
      <c r="L10" s="4">
        <v>9.1412403350859215</v>
      </c>
      <c r="M10" s="4">
        <v>8.1751320326644681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5.0706473368576077</v>
      </c>
      <c r="E11" s="4">
        <v>4.3670125466542249</v>
      </c>
      <c r="F11" s="4">
        <v>4.195720832968286</v>
      </c>
      <c r="G11" s="4">
        <v>4.5752650141349198</v>
      </c>
      <c r="H11" s="4">
        <v>4.7599712937990342</v>
      </c>
      <c r="I11" s="4">
        <v>5.197051809635318</v>
      </c>
      <c r="J11" s="4">
        <v>4.6804426350942077</v>
      </c>
      <c r="K11" s="4">
        <v>4.6216142072364796</v>
      </c>
      <c r="L11" s="4">
        <v>4.5981089994489013</v>
      </c>
      <c r="M11" s="4">
        <v>4.5966941043906724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72.433040864829948</v>
      </c>
      <c r="E12" s="4">
        <v>72.004626255331445</v>
      </c>
      <c r="F12" s="4">
        <v>76.071318950405498</v>
      </c>
      <c r="G12" s="4">
        <v>79.470770740942001</v>
      </c>
      <c r="H12" s="4">
        <v>81.601499675141397</v>
      </c>
      <c r="I12" s="4">
        <v>81.34566618314139</v>
      </c>
      <c r="J12" s="4">
        <v>73.490835318032339</v>
      </c>
      <c r="K12" s="4">
        <v>73.4387195597877</v>
      </c>
      <c r="L12" s="4">
        <v>73.186402573260395</v>
      </c>
      <c r="M12" s="4">
        <v>75.941984302133989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1127018</v>
      </c>
      <c r="E13" s="11">
        <v>1125530</v>
      </c>
      <c r="F13" s="11">
        <v>1099621</v>
      </c>
      <c r="G13" s="11">
        <v>1070505</v>
      </c>
      <c r="H13" s="11">
        <v>1036122</v>
      </c>
      <c r="I13" s="11">
        <v>982936</v>
      </c>
      <c r="J13" s="11">
        <v>928502</v>
      </c>
      <c r="K13" s="11">
        <v>865278</v>
      </c>
      <c r="L13" s="11">
        <v>778462</v>
      </c>
      <c r="M13" s="11">
        <v>689328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106221</v>
      </c>
      <c r="E14" s="11">
        <v>59076</v>
      </c>
      <c r="F14" s="11">
        <v>16028</v>
      </c>
      <c r="G14" s="11">
        <v>35396</v>
      </c>
      <c r="H14" s="11">
        <v>77388</v>
      </c>
      <c r="I14" s="11">
        <v>29367</v>
      </c>
      <c r="J14" s="11">
        <v>305555</v>
      </c>
      <c r="K14" s="11">
        <v>70959</v>
      </c>
      <c r="L14" s="11">
        <v>78851</v>
      </c>
      <c r="M14" s="11">
        <v>53260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5259497</v>
      </c>
      <c r="E15" s="11">
        <v>5376558</v>
      </c>
      <c r="F15" s="11">
        <v>5371210</v>
      </c>
      <c r="G15" s="11">
        <v>5233610</v>
      </c>
      <c r="H15" s="11">
        <v>5178824</v>
      </c>
      <c r="I15" s="11">
        <v>5120312</v>
      </c>
      <c r="J15" s="11">
        <v>5068163</v>
      </c>
      <c r="K15" s="11">
        <v>5084437</v>
      </c>
      <c r="L15" s="11">
        <v>5442298</v>
      </c>
      <c r="M15" s="11">
        <v>5712252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2900069</v>
      </c>
      <c r="E16" s="11">
        <v>2903571</v>
      </c>
      <c r="F16" s="11">
        <v>2742497</v>
      </c>
      <c r="G16" s="11">
        <v>2609938</v>
      </c>
      <c r="H16" s="11">
        <v>2511409</v>
      </c>
      <c r="I16" s="11">
        <v>2430948</v>
      </c>
      <c r="J16" s="11">
        <v>2401706</v>
      </c>
      <c r="K16" s="11">
        <v>2402078</v>
      </c>
      <c r="L16" s="11">
        <v>2572630</v>
      </c>
      <c r="M16" s="11">
        <v>2662473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209.84337373807537</v>
      </c>
      <c r="E17" s="4">
        <v>195.61993192714101</v>
      </c>
      <c r="F17" s="4">
        <v>186.20720794122838</v>
      </c>
      <c r="G17" s="4">
        <v>185.15989752823401</v>
      </c>
      <c r="H17" s="4">
        <v>178.75407843114925</v>
      </c>
      <c r="I17" s="4">
        <v>173.031924396742</v>
      </c>
      <c r="J17" s="4">
        <v>161.11328012321778</v>
      </c>
      <c r="K17" s="4">
        <v>147.37768877321568</v>
      </c>
      <c r="L17" s="4">
        <v>161.46926150924236</v>
      </c>
      <c r="M17" s="4">
        <f>M16/M6*100</f>
        <v>166.6825055780514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0.23447850621456767</v>
      </c>
      <c r="E18" s="12">
        <v>0.22032794959154164</v>
      </c>
      <c r="F18" s="12">
        <v>0.20770906369328326</v>
      </c>
      <c r="G18" s="12">
        <v>0.21130749138739799</v>
      </c>
      <c r="H18" s="12">
        <v>0.21501213402888378</v>
      </c>
      <c r="I18" s="12">
        <v>0.19770338213765098</v>
      </c>
      <c r="J18" s="12">
        <v>0.2434919713513555</v>
      </c>
      <c r="K18" s="12">
        <v>0.18413779146049011</v>
      </c>
      <c r="L18" s="12">
        <v>0.15752775757593576</v>
      </c>
      <c r="M18" s="12">
        <f>(M13+M14)/M15</f>
        <v>0.12999916670342976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15</v>
      </c>
      <c r="E19" s="19">
        <v>15</v>
      </c>
      <c r="F19" s="19">
        <v>15</v>
      </c>
      <c r="G19" s="19">
        <v>15</v>
      </c>
      <c r="H19" s="19">
        <v>15</v>
      </c>
      <c r="I19" s="19">
        <v>15</v>
      </c>
      <c r="J19" s="19">
        <v>15</v>
      </c>
      <c r="K19" s="19">
        <v>15</v>
      </c>
      <c r="L19" s="19">
        <v>15</v>
      </c>
      <c r="M19" s="19">
        <v>15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20</v>
      </c>
      <c r="E20" s="19">
        <v>20</v>
      </c>
      <c r="F20" s="19">
        <v>20</v>
      </c>
      <c r="G20" s="19">
        <v>20</v>
      </c>
      <c r="H20" s="19">
        <v>20</v>
      </c>
      <c r="I20" s="19">
        <v>20</v>
      </c>
      <c r="J20" s="19">
        <v>20</v>
      </c>
      <c r="K20" s="19">
        <v>20</v>
      </c>
      <c r="L20" s="19">
        <v>20</v>
      </c>
      <c r="M20" s="19">
        <v>20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78</v>
      </c>
      <c r="E21" s="13" t="s">
        <v>92</v>
      </c>
      <c r="F21" s="13" t="s">
        <v>123</v>
      </c>
      <c r="G21" s="13" t="s">
        <v>73</v>
      </c>
      <c r="H21" s="13" t="s">
        <v>111</v>
      </c>
      <c r="I21" s="13" t="s">
        <v>68</v>
      </c>
      <c r="J21" s="13" t="s">
        <v>120</v>
      </c>
      <c r="K21" s="13" t="s">
        <v>233</v>
      </c>
      <c r="L21" s="13" t="s">
        <v>283</v>
      </c>
      <c r="M21" s="13" t="str">
        <f>IF(ISERROR(FIXED(R21,1)),R21,FIXED(R21,1))&amp;"("&amp;FIXED(S21,1)&amp;")"</f>
        <v>△3.2(25.0)</v>
      </c>
      <c r="O21" s="10"/>
      <c r="P21" s="10"/>
      <c r="R21" s="32" t="s">
        <v>313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63</v>
      </c>
      <c r="E22" s="13" t="s">
        <v>63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33763.345943673812</v>
      </c>
      <c r="E23" s="14">
        <v>34807.938540332907</v>
      </c>
      <c r="F23" s="14">
        <v>34819.535698642139</v>
      </c>
      <c r="G23" s="14">
        <v>35453.654188948305</v>
      </c>
      <c r="H23" s="14">
        <v>36314.388813712227</v>
      </c>
      <c r="I23" s="14">
        <v>36953.695042095416</v>
      </c>
      <c r="J23" s="14">
        <v>38839.96212121212</v>
      </c>
      <c r="K23" s="14">
        <v>42271.14548090865</v>
      </c>
      <c r="L23" s="14">
        <v>42287.536800785085</v>
      </c>
      <c r="M23" s="14">
        <f>R23*1000/M25</f>
        <v>41006.545820745217</v>
      </c>
      <c r="O23" s="10"/>
      <c r="P23" s="10"/>
      <c r="R23" s="33">
        <v>81439</v>
      </c>
    </row>
    <row r="24" spans="1:19" ht="21.75" customHeight="1" thickBot="1" x14ac:dyDescent="0.2">
      <c r="A24" s="6"/>
      <c r="B24" s="48" t="s">
        <v>46</v>
      </c>
      <c r="C24" s="49"/>
      <c r="D24" s="15">
        <v>473736.02353930223</v>
      </c>
      <c r="E24" s="15">
        <v>480379.85488689714</v>
      </c>
      <c r="F24" s="15">
        <v>481656.15418309241</v>
      </c>
      <c r="G24" s="15">
        <v>477052.13903743314</v>
      </c>
      <c r="H24" s="15">
        <v>467353.1799729364</v>
      </c>
      <c r="I24" s="15">
        <v>459745.55659494858</v>
      </c>
      <c r="J24" s="15">
        <v>439631.62878787878</v>
      </c>
      <c r="K24" s="15">
        <v>418210.72982116963</v>
      </c>
      <c r="L24" s="15">
        <v>381973.50343473995</v>
      </c>
      <c r="M24" s="15">
        <f>M13*1000/M25</f>
        <v>347093.65558912384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2379</v>
      </c>
      <c r="E25" s="21">
        <v>2343</v>
      </c>
      <c r="F25" s="21">
        <v>2283</v>
      </c>
      <c r="G25" s="21">
        <v>2244</v>
      </c>
      <c r="H25" s="21">
        <v>2217</v>
      </c>
      <c r="I25" s="21">
        <v>2138</v>
      </c>
      <c r="J25" s="21">
        <v>2112</v>
      </c>
      <c r="K25" s="21">
        <v>2069</v>
      </c>
      <c r="L25" s="21">
        <v>2038</v>
      </c>
      <c r="M25" s="21">
        <v>1986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  <mergeCell ref="B25:C25"/>
    <mergeCell ref="B18:C18"/>
    <mergeCell ref="B22:C22"/>
    <mergeCell ref="B23:C23"/>
    <mergeCell ref="B24:C24"/>
    <mergeCell ref="B14:C14"/>
    <mergeCell ref="B15:C15"/>
    <mergeCell ref="B21:C21"/>
    <mergeCell ref="B19:C19"/>
    <mergeCell ref="B20:C20"/>
    <mergeCell ref="B16:C16"/>
    <mergeCell ref="B17:C17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7" width="9" style="31"/>
    <col min="18" max="18" width="10.125" style="31" bestFit="1" customWidth="1"/>
    <col min="19" max="19" width="9.125" style="31" bestFit="1" customWidth="1"/>
    <col min="20" max="16384" width="9" style="31"/>
  </cols>
  <sheetData>
    <row r="1" spans="2:16" ht="20.100000000000001" customHeight="1" x14ac:dyDescent="0.15">
      <c r="B1" s="6" t="s">
        <v>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19948018</v>
      </c>
      <c r="E4" s="20">
        <v>20224768</v>
      </c>
      <c r="F4" s="20">
        <v>20410594</v>
      </c>
      <c r="G4" s="20">
        <v>20777970</v>
      </c>
      <c r="H4" s="20">
        <v>20662906</v>
      </c>
      <c r="I4" s="20">
        <v>20630891</v>
      </c>
      <c r="J4" s="20">
        <v>21319612</v>
      </c>
      <c r="K4" s="20">
        <v>22340377</v>
      </c>
      <c r="L4" s="20">
        <v>22200747</v>
      </c>
      <c r="M4" s="20">
        <v>22297846</v>
      </c>
      <c r="O4" s="10"/>
      <c r="P4" s="10"/>
    </row>
    <row r="5" spans="2:16" ht="21.75" customHeight="1" x14ac:dyDescent="0.15">
      <c r="B5" s="38" t="s">
        <v>0</v>
      </c>
      <c r="C5" s="38"/>
      <c r="D5" s="11">
        <v>28740189</v>
      </c>
      <c r="E5" s="11">
        <v>30048682</v>
      </c>
      <c r="F5" s="11">
        <v>31419059</v>
      </c>
      <c r="G5" s="11">
        <v>31338219</v>
      </c>
      <c r="H5" s="11">
        <v>31409871</v>
      </c>
      <c r="I5" s="11">
        <v>31322657</v>
      </c>
      <c r="J5" s="11">
        <v>32431978</v>
      </c>
      <c r="K5" s="11">
        <v>31600005</v>
      </c>
      <c r="L5" s="11">
        <v>33682473</v>
      </c>
      <c r="M5" s="11">
        <v>35428566</v>
      </c>
      <c r="O5" s="10"/>
      <c r="P5" s="10"/>
    </row>
    <row r="6" spans="2:16" ht="21.75" customHeight="1" x14ac:dyDescent="0.15">
      <c r="B6" s="38" t="s">
        <v>43</v>
      </c>
      <c r="C6" s="38"/>
      <c r="D6" s="11">
        <v>38395432</v>
      </c>
      <c r="E6" s="11">
        <v>39887740</v>
      </c>
      <c r="F6" s="11">
        <v>41755600</v>
      </c>
      <c r="G6" s="11">
        <v>41530127</v>
      </c>
      <c r="H6" s="11">
        <v>41724458</v>
      </c>
      <c r="I6" s="11">
        <v>41610881</v>
      </c>
      <c r="J6" s="11">
        <v>43057331</v>
      </c>
      <c r="K6" s="11">
        <v>41801596</v>
      </c>
      <c r="L6" s="11">
        <v>44663927</v>
      </c>
      <c r="M6" s="11">
        <v>46967027</v>
      </c>
      <c r="O6" s="10"/>
      <c r="P6" s="10"/>
    </row>
    <row r="7" spans="2:16" ht="21.75" customHeight="1" x14ac:dyDescent="0.15">
      <c r="B7" s="41" t="s">
        <v>162</v>
      </c>
      <c r="C7" s="42"/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O7" s="10"/>
      <c r="P7" s="10"/>
    </row>
    <row r="8" spans="2:16" ht="21.75" customHeight="1" x14ac:dyDescent="0.15">
      <c r="B8" s="38" t="s">
        <v>3</v>
      </c>
      <c r="C8" s="38"/>
      <c r="D8" s="12">
        <v>1.4119999999999999</v>
      </c>
      <c r="E8" s="12">
        <v>1.4339999999999999</v>
      </c>
      <c r="F8" s="12">
        <v>1.4890000000000001</v>
      </c>
      <c r="G8" s="12">
        <v>1.5109999999999999</v>
      </c>
      <c r="H8" s="12">
        <v>1.522</v>
      </c>
      <c r="I8" s="12">
        <v>1.5149999999999999</v>
      </c>
      <c r="J8" s="12">
        <v>1.52</v>
      </c>
      <c r="K8" s="12">
        <v>1.484</v>
      </c>
      <c r="L8" s="12">
        <v>1.484</v>
      </c>
      <c r="M8" s="12">
        <v>1.5069999999999999</v>
      </c>
      <c r="O8" s="10"/>
      <c r="P8" s="10"/>
    </row>
    <row r="9" spans="2:16" ht="21.75" customHeight="1" x14ac:dyDescent="0.15">
      <c r="B9" s="38" t="s">
        <v>42</v>
      </c>
      <c r="C9" s="38"/>
      <c r="D9" s="12">
        <v>1.4410000000000001</v>
      </c>
      <c r="E9" s="12">
        <v>1.486</v>
      </c>
      <c r="F9" s="12">
        <v>1.5389999999999999</v>
      </c>
      <c r="G9" s="12">
        <v>1.508</v>
      </c>
      <c r="H9" s="12">
        <v>1.52</v>
      </c>
      <c r="I9" s="12">
        <v>1.518</v>
      </c>
      <c r="J9" s="12">
        <v>1.5209999999999999</v>
      </c>
      <c r="K9" s="12">
        <v>1.4140000000000001</v>
      </c>
      <c r="L9" s="12">
        <v>1.5169999999999999</v>
      </c>
      <c r="M9" s="12">
        <v>1.589</v>
      </c>
      <c r="O9" s="10"/>
      <c r="P9" s="10"/>
    </row>
    <row r="10" spans="2:16" ht="21.75" customHeight="1" x14ac:dyDescent="0.15">
      <c r="B10" s="38" t="s">
        <v>4</v>
      </c>
      <c r="C10" s="38"/>
      <c r="D10" s="4">
        <v>5.7</v>
      </c>
      <c r="E10" s="4">
        <v>7.3</v>
      </c>
      <c r="F10" s="4">
        <v>5.5028020193698568</v>
      </c>
      <c r="G10" s="4">
        <v>6.8893528786945435</v>
      </c>
      <c r="H10" s="4">
        <v>6.6324696177000071</v>
      </c>
      <c r="I10" s="4">
        <v>6.7056018352507367</v>
      </c>
      <c r="J10" s="4">
        <v>9.9273431509259122</v>
      </c>
      <c r="K10" s="4">
        <v>9.12903421199516</v>
      </c>
      <c r="L10" s="4">
        <v>8.9014071691456955</v>
      </c>
      <c r="M10" s="4">
        <v>6.6757110259501848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5</v>
      </c>
      <c r="E11" s="4">
        <v>3.9</v>
      </c>
      <c r="F11" s="4">
        <v>3.9110989113658672</v>
      </c>
      <c r="G11" s="4">
        <v>3.8520075207513882</v>
      </c>
      <c r="H11" s="4">
        <v>3.7960081129438126</v>
      </c>
      <c r="I11" s="4">
        <v>3.3766535856200215</v>
      </c>
      <c r="J11" s="4">
        <v>3.2416550483051547</v>
      </c>
      <c r="K11" s="4">
        <v>2.8457176467264</v>
      </c>
      <c r="L11" s="4">
        <v>2.5933079907944383</v>
      </c>
      <c r="M11" s="4">
        <v>2.3528517354619276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84.7</v>
      </c>
      <c r="E12" s="4">
        <v>80.8</v>
      </c>
      <c r="F12" s="4">
        <v>80.780655613114163</v>
      </c>
      <c r="G12" s="4">
        <v>82.098686995428608</v>
      </c>
      <c r="H12" s="4">
        <v>84.177085144009652</v>
      </c>
      <c r="I12" s="4">
        <v>84.315267099389871</v>
      </c>
      <c r="J12" s="4">
        <v>84.224355682306566</v>
      </c>
      <c r="K12" s="4">
        <v>84.168802062762396</v>
      </c>
      <c r="L12" s="4">
        <v>81.245439157330239</v>
      </c>
      <c r="M12" s="4">
        <v>79.455650008197239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18180139</v>
      </c>
      <c r="E13" s="11">
        <v>17235129</v>
      </c>
      <c r="F13" s="11">
        <v>17244874</v>
      </c>
      <c r="G13" s="11">
        <v>15899833</v>
      </c>
      <c r="H13" s="11">
        <v>14285458</v>
      </c>
      <c r="I13" s="11">
        <v>13238664</v>
      </c>
      <c r="J13" s="11">
        <v>11781177</v>
      </c>
      <c r="K13" s="11">
        <v>12047901</v>
      </c>
      <c r="L13" s="11">
        <v>11166291</v>
      </c>
      <c r="M13" s="11">
        <v>9978993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30342479</v>
      </c>
      <c r="E14" s="11">
        <v>37311859</v>
      </c>
      <c r="F14" s="11">
        <v>29221164</v>
      </c>
      <c r="G14" s="11">
        <v>31518755</v>
      </c>
      <c r="H14" s="11">
        <v>25354394</v>
      </c>
      <c r="I14" s="11">
        <v>23537975</v>
      </c>
      <c r="J14" s="11">
        <v>38490137</v>
      </c>
      <c r="K14" s="11">
        <v>37140321</v>
      </c>
      <c r="L14" s="11">
        <v>41732139</v>
      </c>
      <c r="M14" s="11">
        <v>39919352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36162710</v>
      </c>
      <c r="E15" s="11">
        <v>38314171</v>
      </c>
      <c r="F15" s="11">
        <v>39324271</v>
      </c>
      <c r="G15" s="11">
        <v>41414890</v>
      </c>
      <c r="H15" s="11">
        <v>43242942</v>
      </c>
      <c r="I15" s="11">
        <v>45073110</v>
      </c>
      <c r="J15" s="11">
        <v>47371242</v>
      </c>
      <c r="K15" s="11">
        <v>51082248</v>
      </c>
      <c r="L15" s="11">
        <v>53301427</v>
      </c>
      <c r="M15" s="11">
        <v>59287240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6095324</v>
      </c>
      <c r="E16" s="11">
        <v>6098157</v>
      </c>
      <c r="F16" s="11">
        <v>6100817</v>
      </c>
      <c r="G16" s="11">
        <v>6102152</v>
      </c>
      <c r="H16" s="11">
        <v>6104310</v>
      </c>
      <c r="I16" s="11">
        <v>6104798</v>
      </c>
      <c r="J16" s="11">
        <v>5967863</v>
      </c>
      <c r="K16" s="11">
        <v>6008692</v>
      </c>
      <c r="L16" s="11">
        <v>6009371</v>
      </c>
      <c r="M16" s="11">
        <v>7009477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15.875128062109056</v>
      </c>
      <c r="E17" s="4">
        <v>15.288299111456302</v>
      </c>
      <c r="F17" s="4">
        <v>14.610775560643363</v>
      </c>
      <c r="G17" s="4">
        <v>14.693314084977393</v>
      </c>
      <c r="H17" s="4">
        <v>14.630052234591041</v>
      </c>
      <c r="I17" s="4">
        <v>14.671157767604104</v>
      </c>
      <c r="J17" s="4">
        <v>13.860271552828019</v>
      </c>
      <c r="K17" s="4">
        <v>14.374312406636339</v>
      </c>
      <c r="L17" s="4">
        <v>13.454640923087663</v>
      </c>
      <c r="M17" s="4">
        <f>M16/M6*100</f>
        <v>14.924251006988371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1.3417859999983408</v>
      </c>
      <c r="E18" s="12">
        <v>1.4236765817013239</v>
      </c>
      <c r="F18" s="12">
        <v>1.1816121905985237</v>
      </c>
      <c r="G18" s="12">
        <v>1.144964721625483</v>
      </c>
      <c r="H18" s="12">
        <v>0.91667796330786189</v>
      </c>
      <c r="I18" s="12">
        <v>0.81593302525607836</v>
      </c>
      <c r="J18" s="12">
        <v>1.0612200963614169</v>
      </c>
      <c r="K18" s="12">
        <v>0.96292203115258357</v>
      </c>
      <c r="L18" s="12">
        <v>0.99243928309836804</v>
      </c>
      <c r="M18" s="12">
        <f>(M13+M14)/M15</f>
        <v>0.84163717184338482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11.5</v>
      </c>
      <c r="E19" s="19">
        <v>11.46</v>
      </c>
      <c r="F19" s="19">
        <v>11.41</v>
      </c>
      <c r="G19" s="19">
        <v>11.42</v>
      </c>
      <c r="H19" s="19">
        <v>11.42</v>
      </c>
      <c r="I19" s="19">
        <v>11.42</v>
      </c>
      <c r="J19" s="19">
        <v>11.38</v>
      </c>
      <c r="K19" s="19">
        <v>11.41</v>
      </c>
      <c r="L19" s="19">
        <v>11.35</v>
      </c>
      <c r="M19" s="19">
        <v>11.3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16.5</v>
      </c>
      <c r="E20" s="19">
        <v>16.46</v>
      </c>
      <c r="F20" s="19">
        <v>16.41</v>
      </c>
      <c r="G20" s="19">
        <v>16.420000000000002</v>
      </c>
      <c r="H20" s="19">
        <v>16.420000000000002</v>
      </c>
      <c r="I20" s="19">
        <v>16.420000000000002</v>
      </c>
      <c r="J20" s="19">
        <v>16.38</v>
      </c>
      <c r="K20" s="19">
        <v>16.41</v>
      </c>
      <c r="L20" s="19">
        <v>16.350000000000001</v>
      </c>
      <c r="M20" s="19">
        <v>16.3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278</v>
      </c>
      <c r="E21" s="13" t="s">
        <v>279</v>
      </c>
      <c r="F21" s="13" t="s">
        <v>280</v>
      </c>
      <c r="G21" s="13" t="s">
        <v>281</v>
      </c>
      <c r="H21" s="13" t="s">
        <v>276</v>
      </c>
      <c r="I21" s="13" t="s">
        <v>276</v>
      </c>
      <c r="J21" s="13" t="s">
        <v>281</v>
      </c>
      <c r="K21" s="13" t="s">
        <v>282</v>
      </c>
      <c r="L21" s="13" t="s">
        <v>283</v>
      </c>
      <c r="M21" s="53" t="str">
        <f>IF(ISERROR(FIXED(R21,1)),R21,FIXED(R21,1))&amp;"("&amp;FIXED(S21,1)&amp;")"</f>
        <v>△0.8(25.0)</v>
      </c>
      <c r="O21" s="10"/>
      <c r="P21" s="10"/>
      <c r="R21" s="32" t="s">
        <v>309</v>
      </c>
      <c r="S21" s="32">
        <v>25</v>
      </c>
    </row>
    <row r="22" spans="1:19" ht="21.75" customHeight="1" x14ac:dyDescent="0.15">
      <c r="B22" s="41" t="s">
        <v>56</v>
      </c>
      <c r="C22" s="42"/>
      <c r="D22" s="5" t="s">
        <v>63</v>
      </c>
      <c r="E22" s="5" t="s">
        <v>63</v>
      </c>
      <c r="F22" s="5" t="s">
        <v>63</v>
      </c>
      <c r="G22" s="5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114657.81845811817</v>
      </c>
      <c r="E23" s="14">
        <v>117747.59531487763</v>
      </c>
      <c r="F23" s="14">
        <v>121203.93292767636</v>
      </c>
      <c r="G23" s="14">
        <v>119280.82428123835</v>
      </c>
      <c r="H23" s="14">
        <v>120696.36404620251</v>
      </c>
      <c r="I23" s="14">
        <v>121751.1149239809</v>
      </c>
      <c r="J23" s="14">
        <v>123564.84899385681</v>
      </c>
      <c r="K23" s="14">
        <v>122498.71305522716</v>
      </c>
      <c r="L23" s="14">
        <v>126755.56892217026</v>
      </c>
      <c r="M23" s="14">
        <f>R23*1000/M25</f>
        <v>130658.47140566542</v>
      </c>
      <c r="O23" s="10"/>
      <c r="P23" s="10"/>
      <c r="R23" s="33">
        <v>19312498</v>
      </c>
    </row>
    <row r="24" spans="1:19" ht="21.75" customHeight="1" thickBot="1" x14ac:dyDescent="0.2">
      <c r="A24" s="6"/>
      <c r="B24" s="48" t="s">
        <v>46</v>
      </c>
      <c r="C24" s="49"/>
      <c r="D24" s="15">
        <v>127904.84599473751</v>
      </c>
      <c r="E24" s="15">
        <v>120304.95874691126</v>
      </c>
      <c r="F24" s="15">
        <v>119786.01594843155</v>
      </c>
      <c r="G24" s="15">
        <v>109728.18180563416</v>
      </c>
      <c r="H24" s="15">
        <v>97578.931550078894</v>
      </c>
      <c r="I24" s="15">
        <v>90138.039504054585</v>
      </c>
      <c r="J24" s="15">
        <v>79795.025839355745</v>
      </c>
      <c r="K24" s="15">
        <v>81390.988008782297</v>
      </c>
      <c r="L24" s="15">
        <v>75466.268822145925</v>
      </c>
      <c r="M24" s="15">
        <f>M13*1000/M25</f>
        <v>67512.756327422554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142138</v>
      </c>
      <c r="E25" s="21">
        <v>143262</v>
      </c>
      <c r="F25" s="21">
        <v>143964</v>
      </c>
      <c r="G25" s="21">
        <v>144902</v>
      </c>
      <c r="H25" s="21">
        <v>146399</v>
      </c>
      <c r="I25" s="21">
        <v>146871</v>
      </c>
      <c r="J25" s="21">
        <v>147643</v>
      </c>
      <c r="K25" s="21">
        <v>148025</v>
      </c>
      <c r="L25" s="21">
        <v>147964</v>
      </c>
      <c r="M25" s="21">
        <v>147809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>
      <c r="M28" s="30"/>
    </row>
    <row r="29" spans="1:19" ht="15" customHeight="1" x14ac:dyDescent="0.15"/>
    <row r="30" spans="1:19" ht="15" customHeight="1" x14ac:dyDescent="0.15"/>
    <row r="31" spans="1:19" ht="15" customHeight="1" x14ac:dyDescent="0.15">
      <c r="M31" s="31" t="s">
        <v>152</v>
      </c>
    </row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  <mergeCell ref="B25:C25"/>
    <mergeCell ref="B18:C18"/>
    <mergeCell ref="B22:C22"/>
    <mergeCell ref="B23:C23"/>
    <mergeCell ref="B24:C24"/>
    <mergeCell ref="B14:C14"/>
    <mergeCell ref="B15:C15"/>
    <mergeCell ref="B21:C21"/>
    <mergeCell ref="B19:C19"/>
    <mergeCell ref="B20:C20"/>
    <mergeCell ref="B16:C16"/>
    <mergeCell ref="B17:C17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31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2143462</v>
      </c>
      <c r="E4" s="20">
        <v>2263535</v>
      </c>
      <c r="F4" s="20">
        <v>2276071</v>
      </c>
      <c r="G4" s="20">
        <v>2254724</v>
      </c>
      <c r="H4" s="20">
        <v>2248422</v>
      </c>
      <c r="I4" s="20">
        <v>2314280</v>
      </c>
      <c r="J4" s="20">
        <v>2447956</v>
      </c>
      <c r="K4" s="20">
        <v>2631792</v>
      </c>
      <c r="L4" s="20">
        <v>2621507</v>
      </c>
      <c r="M4" s="20">
        <v>2627546</v>
      </c>
      <c r="O4" s="10"/>
      <c r="P4" s="10"/>
    </row>
    <row r="5" spans="2:16" ht="21.75" customHeight="1" x14ac:dyDescent="0.15">
      <c r="B5" s="38" t="s">
        <v>0</v>
      </c>
      <c r="C5" s="38"/>
      <c r="D5" s="11">
        <v>689949</v>
      </c>
      <c r="E5" s="11">
        <v>717692</v>
      </c>
      <c r="F5" s="11">
        <v>710288</v>
      </c>
      <c r="G5" s="11">
        <v>690276</v>
      </c>
      <c r="H5" s="11">
        <v>663309</v>
      </c>
      <c r="I5" s="11">
        <v>668384</v>
      </c>
      <c r="J5" s="11">
        <v>695043</v>
      </c>
      <c r="K5" s="11">
        <v>674482</v>
      </c>
      <c r="L5" s="11">
        <v>706159</v>
      </c>
      <c r="M5" s="11">
        <v>714470</v>
      </c>
      <c r="O5" s="10"/>
      <c r="P5" s="10"/>
    </row>
    <row r="6" spans="2:16" ht="21.75" customHeight="1" x14ac:dyDescent="0.15">
      <c r="B6" s="38" t="s">
        <v>43</v>
      </c>
      <c r="C6" s="38"/>
      <c r="D6" s="11">
        <v>2502491</v>
      </c>
      <c r="E6" s="11">
        <v>2613327</v>
      </c>
      <c r="F6" s="11">
        <v>2587678</v>
      </c>
      <c r="G6" s="11">
        <v>2564048</v>
      </c>
      <c r="H6" s="11">
        <v>2550058</v>
      </c>
      <c r="I6" s="11">
        <v>2580734</v>
      </c>
      <c r="J6" s="11">
        <v>2714118</v>
      </c>
      <c r="K6" s="11">
        <v>2911266</v>
      </c>
      <c r="L6" s="11">
        <v>2828157</v>
      </c>
      <c r="M6" s="11">
        <v>2818816</v>
      </c>
      <c r="O6" s="10"/>
      <c r="P6" s="10"/>
    </row>
    <row r="7" spans="2:16" ht="21.75" customHeight="1" x14ac:dyDescent="0.15">
      <c r="B7" s="41" t="s">
        <v>162</v>
      </c>
      <c r="C7" s="42"/>
      <c r="D7" s="11">
        <v>165174</v>
      </c>
      <c r="E7" s="11">
        <v>160132</v>
      </c>
      <c r="F7" s="11">
        <v>124913</v>
      </c>
      <c r="G7" s="11">
        <v>123294</v>
      </c>
      <c r="H7" s="11">
        <v>121472</v>
      </c>
      <c r="I7" s="11">
        <v>90603</v>
      </c>
      <c r="J7" s="11">
        <v>90104</v>
      </c>
      <c r="K7" s="11">
        <v>111439</v>
      </c>
      <c r="L7" s="11">
        <v>28791</v>
      </c>
      <c r="M7" s="11">
        <v>13022</v>
      </c>
      <c r="O7" s="10"/>
      <c r="P7" s="10"/>
    </row>
    <row r="8" spans="2:16" ht="21.75" customHeight="1" x14ac:dyDescent="0.15">
      <c r="B8" s="38" t="s">
        <v>3</v>
      </c>
      <c r="C8" s="38"/>
      <c r="D8" s="12">
        <v>0.33400000000000002</v>
      </c>
      <c r="E8" s="12">
        <v>0.32300000000000001</v>
      </c>
      <c r="F8" s="12">
        <v>0.317</v>
      </c>
      <c r="G8" s="12">
        <v>0.312</v>
      </c>
      <c r="H8" s="12">
        <v>0.30399999999999999</v>
      </c>
      <c r="I8" s="12">
        <v>0.29699999999999999</v>
      </c>
      <c r="J8" s="12">
        <v>0.28899999999999998</v>
      </c>
      <c r="K8" s="12">
        <v>0.27600000000000002</v>
      </c>
      <c r="L8" s="12">
        <v>0.27</v>
      </c>
      <c r="M8" s="12">
        <v>0.26600000000000001</v>
      </c>
      <c r="O8" s="10"/>
      <c r="P8" s="10"/>
    </row>
    <row r="9" spans="2:16" ht="21.75" customHeight="1" x14ac:dyDescent="0.15">
      <c r="B9" s="38" t="s">
        <v>42</v>
      </c>
      <c r="C9" s="38"/>
      <c r="D9" s="12">
        <v>0.32200000000000001</v>
      </c>
      <c r="E9" s="12">
        <v>0.317</v>
      </c>
      <c r="F9" s="12">
        <v>0.312</v>
      </c>
      <c r="G9" s="12">
        <v>0.30599999999999999</v>
      </c>
      <c r="H9" s="12">
        <v>0.29499999999999998</v>
      </c>
      <c r="I9" s="12">
        <v>0.28899999999999998</v>
      </c>
      <c r="J9" s="12">
        <v>0.28399999999999997</v>
      </c>
      <c r="K9" s="12">
        <v>0.25600000000000001</v>
      </c>
      <c r="L9" s="12">
        <v>0.26900000000000002</v>
      </c>
      <c r="M9" s="12">
        <v>0.27200000000000002</v>
      </c>
      <c r="O9" s="10"/>
      <c r="P9" s="10"/>
    </row>
    <row r="10" spans="2:16" ht="21.75" customHeight="1" x14ac:dyDescent="0.15">
      <c r="B10" s="38" t="s">
        <v>4</v>
      </c>
      <c r="C10" s="38"/>
      <c r="D10" s="4">
        <v>8.0318370775359433</v>
      </c>
      <c r="E10" s="4">
        <v>8.8761949805745708</v>
      </c>
      <c r="F10" s="4">
        <v>8.6981069514831457</v>
      </c>
      <c r="G10" s="4">
        <v>7.0449539166193453</v>
      </c>
      <c r="H10" s="4">
        <v>6.3564044425656201</v>
      </c>
      <c r="I10" s="4">
        <v>7.5323919474072101</v>
      </c>
      <c r="J10" s="4">
        <v>9.301953710192409</v>
      </c>
      <c r="K10" s="4">
        <v>13.7496882799442</v>
      </c>
      <c r="L10" s="4">
        <v>8.5835050882960182</v>
      </c>
      <c r="M10" s="4">
        <v>10.166502531559351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8.174085205615059</v>
      </c>
      <c r="E11" s="4">
        <v>7.1565828705398165</v>
      </c>
      <c r="F11" s="4">
        <v>6.5100154672065562</v>
      </c>
      <c r="G11" s="4">
        <v>6.265416082443835</v>
      </c>
      <c r="H11" s="4">
        <v>5.9224973013522293</v>
      </c>
      <c r="I11" s="4">
        <v>6.2</v>
      </c>
      <c r="J11" s="4">
        <v>5.5175980254201145</v>
      </c>
      <c r="K11" s="4">
        <v>5.2347580632322996</v>
      </c>
      <c r="L11" s="4">
        <v>5.0237668150520731</v>
      </c>
      <c r="M11" s="4">
        <v>4.867858612702392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75.323585980067392</v>
      </c>
      <c r="E12" s="4">
        <v>73.975173790606419</v>
      </c>
      <c r="F12" s="4">
        <v>73.510868455729934</v>
      </c>
      <c r="G12" s="4">
        <v>74.546261934954501</v>
      </c>
      <c r="H12" s="4">
        <v>76.909455988719913</v>
      </c>
      <c r="I12" s="4">
        <v>74.286924651704865</v>
      </c>
      <c r="J12" s="4">
        <v>72.72454298817317</v>
      </c>
      <c r="K12" s="4">
        <v>72.351167033159399</v>
      </c>
      <c r="L12" s="4">
        <v>72.840274090898461</v>
      </c>
      <c r="M12" s="4">
        <v>76.624666872515832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2518595</v>
      </c>
      <c r="E13" s="11">
        <v>2459169</v>
      </c>
      <c r="F13" s="11">
        <v>2380908</v>
      </c>
      <c r="G13" s="11">
        <v>2280044</v>
      </c>
      <c r="H13" s="11">
        <v>2182075</v>
      </c>
      <c r="I13" s="11">
        <v>2070427</v>
      </c>
      <c r="J13" s="11">
        <v>1961997</v>
      </c>
      <c r="K13" s="11">
        <v>1825538</v>
      </c>
      <c r="L13" s="11">
        <v>1651257</v>
      </c>
      <c r="M13" s="11">
        <v>1576240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3152484</v>
      </c>
      <c r="E15" s="11">
        <v>3375323</v>
      </c>
      <c r="F15" s="11">
        <v>3854289</v>
      </c>
      <c r="G15" s="11">
        <v>4280684</v>
      </c>
      <c r="H15" s="11">
        <v>4410551</v>
      </c>
      <c r="I15" s="11">
        <v>4605458</v>
      </c>
      <c r="J15" s="11">
        <v>4980683</v>
      </c>
      <c r="K15" s="11">
        <v>5649719</v>
      </c>
      <c r="L15" s="11">
        <v>6342619</v>
      </c>
      <c r="M15" s="11">
        <v>6486708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815910</v>
      </c>
      <c r="E16" s="11">
        <v>933861</v>
      </c>
      <c r="F16" s="11">
        <v>1132872</v>
      </c>
      <c r="G16" s="11">
        <v>1322882</v>
      </c>
      <c r="H16" s="11">
        <v>1414892</v>
      </c>
      <c r="I16" s="11">
        <v>1492903</v>
      </c>
      <c r="J16" s="11">
        <v>1621383</v>
      </c>
      <c r="K16" s="11">
        <v>1763575</v>
      </c>
      <c r="L16" s="11">
        <v>1839401</v>
      </c>
      <c r="M16" s="11">
        <v>1769179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32.60391346062783</v>
      </c>
      <c r="E17" s="4">
        <v>35.734563642437401</v>
      </c>
      <c r="F17" s="4">
        <v>43.77948106371813</v>
      </c>
      <c r="G17" s="4">
        <v>51.59349590959296</v>
      </c>
      <c r="H17" s="4">
        <v>55.484698779400311</v>
      </c>
      <c r="I17" s="4">
        <v>57.847999832605765</v>
      </c>
      <c r="J17" s="4">
        <v>59.738854390266006</v>
      </c>
      <c r="K17" s="4">
        <v>60.577597512559834</v>
      </c>
      <c r="L17" s="4">
        <v>65.038857460883534</v>
      </c>
      <c r="M17" s="4">
        <f>M16/M6*100</f>
        <v>62.763195611206982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0.79892395964579044</v>
      </c>
      <c r="E18" s="12">
        <v>0.72857293953793456</v>
      </c>
      <c r="F18" s="12">
        <v>0.61772949563460344</v>
      </c>
      <c r="G18" s="12">
        <v>0.53263543863550777</v>
      </c>
      <c r="H18" s="12">
        <v>0.49473977287645016</v>
      </c>
      <c r="I18" s="12">
        <v>0.44955941406913275</v>
      </c>
      <c r="J18" s="12">
        <v>0.39392127545559513</v>
      </c>
      <c r="K18" s="12">
        <v>0.3231201410194029</v>
      </c>
      <c r="L18" s="12">
        <v>0.26034308540367945</v>
      </c>
      <c r="M18" s="12">
        <f>(M13+M14)/M15</f>
        <v>0.24299536837483668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15</v>
      </c>
      <c r="E19" s="19">
        <v>15</v>
      </c>
      <c r="F19" s="19">
        <v>15</v>
      </c>
      <c r="G19" s="19">
        <v>15</v>
      </c>
      <c r="H19" s="19">
        <v>15</v>
      </c>
      <c r="I19" s="19">
        <v>15</v>
      </c>
      <c r="J19" s="19">
        <v>15</v>
      </c>
      <c r="K19" s="19">
        <v>15</v>
      </c>
      <c r="L19" s="19">
        <v>15</v>
      </c>
      <c r="M19" s="19">
        <v>15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20</v>
      </c>
      <c r="E20" s="19">
        <v>20</v>
      </c>
      <c r="F20" s="19">
        <v>20</v>
      </c>
      <c r="G20" s="19">
        <v>20</v>
      </c>
      <c r="H20" s="19">
        <v>20</v>
      </c>
      <c r="I20" s="19">
        <v>20</v>
      </c>
      <c r="J20" s="19">
        <v>20</v>
      </c>
      <c r="K20" s="19">
        <v>20</v>
      </c>
      <c r="L20" s="19">
        <v>20</v>
      </c>
      <c r="M20" s="19">
        <v>20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131</v>
      </c>
      <c r="E21" s="13" t="s">
        <v>109</v>
      </c>
      <c r="F21" s="13" t="s">
        <v>85</v>
      </c>
      <c r="G21" s="13" t="s">
        <v>83</v>
      </c>
      <c r="H21" s="13" t="s">
        <v>98</v>
      </c>
      <c r="I21" s="13" t="s">
        <v>60</v>
      </c>
      <c r="J21" s="13" t="s">
        <v>107</v>
      </c>
      <c r="K21" s="13" t="s">
        <v>142</v>
      </c>
      <c r="L21" s="13" t="s">
        <v>142</v>
      </c>
      <c r="M21" s="13" t="str">
        <f>IF(ISERROR(FIXED(R21,1)),R21,FIXED(R21,1))&amp;"("&amp;FIXED(S21,1)&amp;")"</f>
        <v>7.4(25.0)</v>
      </c>
      <c r="O21" s="10"/>
      <c r="P21" s="10"/>
      <c r="R21" s="32">
        <v>7.4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158</v>
      </c>
      <c r="E22" s="13" t="s">
        <v>174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40653.057521320996</v>
      </c>
      <c r="E23" s="14">
        <v>39838.787653402753</v>
      </c>
      <c r="F23" s="14">
        <v>40295.256166982923</v>
      </c>
      <c r="G23" s="14">
        <v>39534.301547869291</v>
      </c>
      <c r="H23" s="14">
        <v>40048.464954624447</v>
      </c>
      <c r="I23" s="14">
        <v>41446.407304485911</v>
      </c>
      <c r="J23" s="14">
        <v>42195.752354237629</v>
      </c>
      <c r="K23" s="14">
        <v>41207.678170308354</v>
      </c>
      <c r="L23" s="14">
        <v>44112.726506531813</v>
      </c>
      <c r="M23" s="14">
        <f>R23*1000/M25</f>
        <v>43730.393221811864</v>
      </c>
      <c r="O23" s="10"/>
      <c r="P23" s="10"/>
      <c r="R23" s="33">
        <v>201291</v>
      </c>
    </row>
    <row r="24" spans="1:19" ht="21.75" customHeight="1" thickBot="1" x14ac:dyDescent="0.2">
      <c r="A24" s="6"/>
      <c r="B24" s="48" t="s">
        <v>46</v>
      </c>
      <c r="C24" s="49"/>
      <c r="D24" s="15">
        <v>457012.33895844675</v>
      </c>
      <c r="E24" s="15">
        <v>457264.59650427668</v>
      </c>
      <c r="F24" s="15">
        <v>451785.19924098672</v>
      </c>
      <c r="G24" s="15">
        <v>435704.94935983181</v>
      </c>
      <c r="H24" s="15">
        <v>421331.33809615753</v>
      </c>
      <c r="I24" s="15">
        <v>410962.08813021041</v>
      </c>
      <c r="J24" s="15">
        <v>393106.99258665601</v>
      </c>
      <c r="K24" s="15">
        <v>372787.01245660608</v>
      </c>
      <c r="L24" s="15">
        <v>347926.04298356513</v>
      </c>
      <c r="M24" s="15">
        <f>M13*1000/M25</f>
        <v>342437.54073430371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5511</v>
      </c>
      <c r="E25" s="21">
        <v>5378</v>
      </c>
      <c r="F25" s="21">
        <v>5270</v>
      </c>
      <c r="G25" s="21">
        <v>5233</v>
      </c>
      <c r="H25" s="21">
        <v>5179</v>
      </c>
      <c r="I25" s="21">
        <v>5038</v>
      </c>
      <c r="J25" s="21">
        <v>4991</v>
      </c>
      <c r="K25" s="21">
        <v>4897</v>
      </c>
      <c r="L25" s="21">
        <v>4746</v>
      </c>
      <c r="M25" s="21">
        <v>4603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25:C25"/>
    <mergeCell ref="B18:C18"/>
    <mergeCell ref="B22:C22"/>
    <mergeCell ref="B23:C23"/>
    <mergeCell ref="B21:C21"/>
    <mergeCell ref="B19:C19"/>
    <mergeCell ref="B20:C20"/>
    <mergeCell ref="B24:C24"/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2572958</v>
      </c>
      <c r="E4" s="20">
        <v>2728502</v>
      </c>
      <c r="F4" s="20">
        <v>2803191</v>
      </c>
      <c r="G4" s="20">
        <v>2895127</v>
      </c>
      <c r="H4" s="20">
        <v>2868275</v>
      </c>
      <c r="I4" s="20">
        <v>2929743</v>
      </c>
      <c r="J4" s="20">
        <v>3106586</v>
      </c>
      <c r="K4" s="20">
        <v>3452251</v>
      </c>
      <c r="L4" s="20">
        <v>3508161</v>
      </c>
      <c r="M4" s="20">
        <v>3580589</v>
      </c>
      <c r="O4" s="10"/>
      <c r="P4" s="10"/>
    </row>
    <row r="5" spans="2:16" ht="21.75" customHeight="1" x14ac:dyDescent="0.15">
      <c r="B5" s="38" t="s">
        <v>0</v>
      </c>
      <c r="C5" s="38"/>
      <c r="D5" s="11">
        <v>896441</v>
      </c>
      <c r="E5" s="11">
        <v>968399</v>
      </c>
      <c r="F5" s="11">
        <v>1009995</v>
      </c>
      <c r="G5" s="11">
        <v>974735</v>
      </c>
      <c r="H5" s="11">
        <v>944744</v>
      </c>
      <c r="I5" s="11">
        <v>917213</v>
      </c>
      <c r="J5" s="11">
        <v>969141</v>
      </c>
      <c r="K5" s="11">
        <v>1003523</v>
      </c>
      <c r="L5" s="11">
        <v>936867</v>
      </c>
      <c r="M5" s="11">
        <v>991059</v>
      </c>
      <c r="O5" s="10"/>
      <c r="P5" s="10"/>
    </row>
    <row r="6" spans="2:16" ht="21.75" customHeight="1" x14ac:dyDescent="0.15">
      <c r="B6" s="38" t="s">
        <v>43</v>
      </c>
      <c r="C6" s="38"/>
      <c r="D6" s="11">
        <v>2996539</v>
      </c>
      <c r="E6" s="11">
        <v>3158486</v>
      </c>
      <c r="F6" s="11">
        <v>3214677</v>
      </c>
      <c r="G6" s="11">
        <v>3320980</v>
      </c>
      <c r="H6" s="11">
        <v>3282339</v>
      </c>
      <c r="I6" s="11">
        <v>3294382</v>
      </c>
      <c r="J6" s="11">
        <v>3490036</v>
      </c>
      <c r="K6" s="11">
        <v>3863695</v>
      </c>
      <c r="L6" s="11">
        <v>3796606</v>
      </c>
      <c r="M6" s="11">
        <v>3851376</v>
      </c>
      <c r="O6" s="10"/>
      <c r="P6" s="10"/>
    </row>
    <row r="7" spans="2:16" ht="21.75" customHeight="1" x14ac:dyDescent="0.15">
      <c r="B7" s="41" t="s">
        <v>162</v>
      </c>
      <c r="C7" s="42"/>
      <c r="D7" s="11">
        <v>183732</v>
      </c>
      <c r="E7" s="11">
        <v>182326</v>
      </c>
      <c r="F7" s="11">
        <v>148840</v>
      </c>
      <c r="G7" s="11">
        <v>170484</v>
      </c>
      <c r="H7" s="11">
        <v>165874</v>
      </c>
      <c r="I7" s="11">
        <v>129432</v>
      </c>
      <c r="J7" s="11">
        <v>123201</v>
      </c>
      <c r="K7" s="11">
        <v>154005</v>
      </c>
      <c r="L7" s="11">
        <v>42591</v>
      </c>
      <c r="M7" s="11">
        <v>18844</v>
      </c>
      <c r="O7" s="10"/>
      <c r="P7" s="10"/>
    </row>
    <row r="8" spans="2:16" ht="21.75" customHeight="1" x14ac:dyDescent="0.15">
      <c r="B8" s="38" t="s">
        <v>3</v>
      </c>
      <c r="C8" s="38"/>
      <c r="D8" s="12">
        <v>0.34300000000000003</v>
      </c>
      <c r="E8" s="12">
        <v>0.34699999999999998</v>
      </c>
      <c r="F8" s="12">
        <v>0.35399999999999998</v>
      </c>
      <c r="G8" s="12">
        <v>0.35099999999999998</v>
      </c>
      <c r="H8" s="12">
        <v>0.34200000000000003</v>
      </c>
      <c r="I8" s="12">
        <v>0.32600000000000001</v>
      </c>
      <c r="J8" s="12">
        <v>0.318</v>
      </c>
      <c r="K8" s="12">
        <v>0.30499999999999999</v>
      </c>
      <c r="L8" s="12">
        <v>0.28999999999999998</v>
      </c>
      <c r="M8" s="12">
        <v>0.27800000000000002</v>
      </c>
      <c r="O8" s="10"/>
      <c r="P8" s="10"/>
    </row>
    <row r="9" spans="2:16" ht="21.75" customHeight="1" x14ac:dyDescent="0.15">
      <c r="B9" s="38" t="s">
        <v>42</v>
      </c>
      <c r="C9" s="38"/>
      <c r="D9" s="12">
        <v>0.34799999999999998</v>
      </c>
      <c r="E9" s="12">
        <v>0.35499999999999998</v>
      </c>
      <c r="F9" s="12">
        <v>0.36</v>
      </c>
      <c r="G9" s="12">
        <v>0.33700000000000002</v>
      </c>
      <c r="H9" s="12">
        <v>0.32900000000000001</v>
      </c>
      <c r="I9" s="12">
        <v>0.313</v>
      </c>
      <c r="J9" s="12">
        <v>0.312</v>
      </c>
      <c r="K9" s="12">
        <v>0.29099999999999998</v>
      </c>
      <c r="L9" s="12">
        <v>0.26700000000000002</v>
      </c>
      <c r="M9" s="12">
        <v>0.27700000000000002</v>
      </c>
      <c r="O9" s="10"/>
      <c r="P9" s="10"/>
    </row>
    <row r="10" spans="2:16" ht="21.75" customHeight="1" x14ac:dyDescent="0.15">
      <c r="B10" s="38" t="s">
        <v>4</v>
      </c>
      <c r="C10" s="38"/>
      <c r="D10" s="4">
        <v>4.4000000000000004</v>
      </c>
      <c r="E10" s="4">
        <v>6.8167786718066825</v>
      </c>
      <c r="F10" s="4">
        <v>0.93057560681835216</v>
      </c>
      <c r="G10" s="4">
        <v>1.0035591903594721</v>
      </c>
      <c r="H10" s="4">
        <v>6.8016131179625265</v>
      </c>
      <c r="I10" s="4">
        <v>2.6236787354957625</v>
      </c>
      <c r="J10" s="4">
        <v>6.3115108268224169</v>
      </c>
      <c r="K10" s="4">
        <v>5.0480175065578399</v>
      </c>
      <c r="L10" s="4">
        <v>2.3758851985167806</v>
      </c>
      <c r="M10" s="4">
        <v>6.1155805094075468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12.5</v>
      </c>
      <c r="E11" s="4">
        <v>15.08647006012111</v>
      </c>
      <c r="F11" s="4">
        <v>16.905779634122837</v>
      </c>
      <c r="G11" s="4">
        <v>18.81181807201428</v>
      </c>
      <c r="H11" s="4">
        <v>18.243546583737086</v>
      </c>
      <c r="I11" s="4">
        <v>18.943200092430917</v>
      </c>
      <c r="J11" s="4">
        <v>19.866321921106447</v>
      </c>
      <c r="K11" s="4">
        <v>20.7780053830298</v>
      </c>
      <c r="L11" s="4">
        <v>23.078070384190372</v>
      </c>
      <c r="M11" s="4">
        <v>24.101536986331862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91.9</v>
      </c>
      <c r="E12" s="4">
        <v>83.963000166847863</v>
      </c>
      <c r="F12" s="4">
        <v>88.107071558305506</v>
      </c>
      <c r="G12" s="4">
        <v>88.956098962518681</v>
      </c>
      <c r="H12" s="4">
        <v>97.234356172609438</v>
      </c>
      <c r="I12" s="4">
        <v>88.329651229752798</v>
      </c>
      <c r="J12" s="4">
        <v>89.444615324038111</v>
      </c>
      <c r="K12" s="4">
        <v>87.400116661514801</v>
      </c>
      <c r="L12" s="4">
        <v>94.444523007628362</v>
      </c>
      <c r="M12" s="4">
        <v>96.724272981224587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7829612</v>
      </c>
      <c r="E13" s="11">
        <v>8287271</v>
      </c>
      <c r="F13" s="11">
        <v>8995885</v>
      </c>
      <c r="G13" s="11">
        <v>9279600</v>
      </c>
      <c r="H13" s="11">
        <v>9541163</v>
      </c>
      <c r="I13" s="11">
        <v>9954587</v>
      </c>
      <c r="J13" s="11">
        <v>10022235</v>
      </c>
      <c r="K13" s="11">
        <v>9830942</v>
      </c>
      <c r="L13" s="11">
        <v>9101383</v>
      </c>
      <c r="M13" s="11">
        <v>8433838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1330264</v>
      </c>
      <c r="E14" s="11">
        <v>732852</v>
      </c>
      <c r="F14" s="11">
        <v>320655</v>
      </c>
      <c r="G14" s="11">
        <v>41836</v>
      </c>
      <c r="H14" s="11">
        <v>2453841</v>
      </c>
      <c r="I14" s="11">
        <v>1481114</v>
      </c>
      <c r="J14" s="11">
        <v>820000</v>
      </c>
      <c r="K14" s="11">
        <v>30000</v>
      </c>
      <c r="L14" s="11">
        <v>0</v>
      </c>
      <c r="M14" s="11">
        <v>0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3010319</v>
      </c>
      <c r="E15" s="11">
        <v>2705759</v>
      </c>
      <c r="F15" s="11">
        <v>2300527</v>
      </c>
      <c r="G15" s="11">
        <v>2730211</v>
      </c>
      <c r="H15" s="11">
        <v>1953435</v>
      </c>
      <c r="I15" s="11">
        <v>1758649</v>
      </c>
      <c r="J15" s="11">
        <v>1355944</v>
      </c>
      <c r="K15" s="11">
        <v>1717538</v>
      </c>
      <c r="L15" s="11">
        <v>1663640</v>
      </c>
      <c r="M15" s="11">
        <v>1592127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572500</v>
      </c>
      <c r="E16" s="11">
        <v>572647</v>
      </c>
      <c r="F16" s="11">
        <v>575572</v>
      </c>
      <c r="G16" s="11">
        <v>578170</v>
      </c>
      <c r="H16" s="11">
        <v>365228</v>
      </c>
      <c r="I16" s="11">
        <v>269265</v>
      </c>
      <c r="J16" s="11">
        <v>303047</v>
      </c>
      <c r="K16" s="11">
        <v>708193</v>
      </c>
      <c r="L16" s="11">
        <v>778222</v>
      </c>
      <c r="M16" s="11">
        <v>788286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19.105374567125608</v>
      </c>
      <c r="E17" s="4">
        <v>18.130427046376017</v>
      </c>
      <c r="F17" s="4">
        <v>17.904504869385011</v>
      </c>
      <c r="G17" s="4">
        <v>17.409620051912388</v>
      </c>
      <c r="H17" s="4">
        <v>11.127065181262507</v>
      </c>
      <c r="I17" s="4">
        <v>8.1734601512514349</v>
      </c>
      <c r="J17" s="4">
        <v>8.6832055600572602</v>
      </c>
      <c r="K17" s="4">
        <v>18.329423000521523</v>
      </c>
      <c r="L17" s="4">
        <v>20.497834118157112</v>
      </c>
      <c r="M17" s="4">
        <f>M16/M6*100</f>
        <v>20.467645849171827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3.0428256938882559</v>
      </c>
      <c r="E18" s="12">
        <v>3.3336756895200201</v>
      </c>
      <c r="F18" s="12">
        <v>4.0497416461532509</v>
      </c>
      <c r="G18" s="12">
        <v>3.4141815412801426</v>
      </c>
      <c r="H18" s="12">
        <v>6.1404674330090332</v>
      </c>
      <c r="I18" s="12">
        <v>6.5025488315178297</v>
      </c>
      <c r="J18" s="12">
        <v>7.9960787466149048</v>
      </c>
      <c r="K18" s="12">
        <v>5.7413239183063203</v>
      </c>
      <c r="L18" s="12">
        <v>5.4707647087110196</v>
      </c>
      <c r="M18" s="12">
        <f>(M13+M14)/M15</f>
        <v>5.2972143553874789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15</v>
      </c>
      <c r="E19" s="19">
        <v>15</v>
      </c>
      <c r="F19" s="19">
        <v>15</v>
      </c>
      <c r="G19" s="19">
        <v>15</v>
      </c>
      <c r="H19" s="19">
        <v>15</v>
      </c>
      <c r="I19" s="19">
        <v>15</v>
      </c>
      <c r="J19" s="19">
        <v>15</v>
      </c>
      <c r="K19" s="19">
        <v>15</v>
      </c>
      <c r="L19" s="19">
        <v>15</v>
      </c>
      <c r="M19" s="19">
        <v>15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20</v>
      </c>
      <c r="E20" s="19">
        <v>20</v>
      </c>
      <c r="F20" s="19">
        <v>20</v>
      </c>
      <c r="G20" s="19">
        <v>20</v>
      </c>
      <c r="H20" s="19">
        <v>20</v>
      </c>
      <c r="I20" s="19">
        <v>20</v>
      </c>
      <c r="J20" s="19">
        <v>20</v>
      </c>
      <c r="K20" s="19">
        <v>20</v>
      </c>
      <c r="L20" s="19">
        <v>20</v>
      </c>
      <c r="M20" s="19">
        <v>20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115</v>
      </c>
      <c r="E21" s="13" t="s">
        <v>175</v>
      </c>
      <c r="F21" s="13" t="s">
        <v>192</v>
      </c>
      <c r="G21" s="13" t="s">
        <v>207</v>
      </c>
      <c r="H21" s="13" t="s">
        <v>224</v>
      </c>
      <c r="I21" s="13" t="s">
        <v>129</v>
      </c>
      <c r="J21" s="13" t="s">
        <v>175</v>
      </c>
      <c r="K21" s="13" t="s">
        <v>175</v>
      </c>
      <c r="L21" s="13" t="s">
        <v>264</v>
      </c>
      <c r="M21" s="13" t="str">
        <f>IF(ISERROR(FIXED(R21,1)),R21,FIXED(R21,1))&amp;"("&amp;FIXED(S21,1)&amp;")"</f>
        <v>12.9(25.0)</v>
      </c>
      <c r="O21" s="10"/>
      <c r="P21" s="10"/>
      <c r="R21" s="32">
        <v>12.9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159</v>
      </c>
      <c r="E22" s="13" t="s">
        <v>176</v>
      </c>
      <c r="F22" s="13" t="s">
        <v>139</v>
      </c>
      <c r="G22" s="13" t="s">
        <v>208</v>
      </c>
      <c r="H22" s="13" t="s">
        <v>225</v>
      </c>
      <c r="I22" s="13" t="s">
        <v>238</v>
      </c>
      <c r="J22" s="13" t="s">
        <v>250</v>
      </c>
      <c r="K22" s="13" t="s">
        <v>256</v>
      </c>
      <c r="L22" s="13" t="s">
        <v>265</v>
      </c>
      <c r="M22" s="13" t="str">
        <f>IF(ISERROR(FIXED(R22,1)),R22,FIXED(R22,1))&amp;"("&amp;FIXED(S22,1)&amp;")"</f>
        <v>92.7(350.0)</v>
      </c>
      <c r="O22" s="10"/>
      <c r="P22" s="10"/>
      <c r="R22" s="32">
        <v>92.7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45344.117290682174</v>
      </c>
      <c r="E23" s="14">
        <v>48744.576185671038</v>
      </c>
      <c r="F23" s="14">
        <v>50181.659388646287</v>
      </c>
      <c r="G23" s="14">
        <v>50169.796954314719</v>
      </c>
      <c r="H23" s="14">
        <v>50273.068947641266</v>
      </c>
      <c r="I23" s="14">
        <v>52494.83032873807</v>
      </c>
      <c r="J23" s="14">
        <v>52287.14073674268</v>
      </c>
      <c r="K23" s="14">
        <v>52567.474524924262</v>
      </c>
      <c r="L23" s="14">
        <v>55170.629370629373</v>
      </c>
      <c r="M23" s="14">
        <f>R23*1000/M25</f>
        <v>53875.823546261818</v>
      </c>
      <c r="O23" s="10"/>
      <c r="P23" s="10"/>
      <c r="R23" s="33">
        <v>376161</v>
      </c>
    </row>
    <row r="24" spans="1:19" ht="21.75" customHeight="1" thickBot="1" x14ac:dyDescent="0.2">
      <c r="A24" s="6"/>
      <c r="B24" s="48" t="s">
        <v>46</v>
      </c>
      <c r="C24" s="49"/>
      <c r="D24" s="15">
        <v>948698.89737065311</v>
      </c>
      <c r="E24" s="15">
        <v>1045316.7255297679</v>
      </c>
      <c r="F24" s="15">
        <v>1122381.1603243917</v>
      </c>
      <c r="G24" s="15">
        <v>1177614.2131979696</v>
      </c>
      <c r="H24" s="15">
        <v>1236542.6386728876</v>
      </c>
      <c r="I24" s="15">
        <v>1319536.9830328738</v>
      </c>
      <c r="J24" s="15">
        <v>1352345.8372689246</v>
      </c>
      <c r="K24" s="15">
        <v>1353751.3081795648</v>
      </c>
      <c r="L24" s="15">
        <v>1272920.6993006994</v>
      </c>
      <c r="M24" s="15">
        <f>M13*1000/M25</f>
        <v>1207940.1317674019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8253</v>
      </c>
      <c r="E25" s="21">
        <v>7928</v>
      </c>
      <c r="F25" s="21">
        <v>8015</v>
      </c>
      <c r="G25" s="21">
        <v>7880</v>
      </c>
      <c r="H25" s="21">
        <v>7716</v>
      </c>
      <c r="I25" s="21">
        <v>7544</v>
      </c>
      <c r="J25" s="21">
        <v>7411</v>
      </c>
      <c r="K25" s="21">
        <v>7262</v>
      </c>
      <c r="L25" s="21">
        <v>7150</v>
      </c>
      <c r="M25" s="21">
        <v>6982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  <mergeCell ref="B25:C25"/>
    <mergeCell ref="B18:C18"/>
    <mergeCell ref="B22:C22"/>
    <mergeCell ref="B23:C23"/>
    <mergeCell ref="B24:C24"/>
    <mergeCell ref="B14:C14"/>
    <mergeCell ref="B15:C15"/>
    <mergeCell ref="B21:C21"/>
    <mergeCell ref="B19:C19"/>
    <mergeCell ref="B20:C20"/>
    <mergeCell ref="B16:C16"/>
    <mergeCell ref="B17:C17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33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300198</v>
      </c>
      <c r="E4" s="20">
        <v>321053</v>
      </c>
      <c r="F4" s="20">
        <v>326836</v>
      </c>
      <c r="G4" s="20">
        <v>322720</v>
      </c>
      <c r="H4" s="20">
        <v>313874</v>
      </c>
      <c r="I4" s="20">
        <v>316916</v>
      </c>
      <c r="J4" s="20">
        <v>346245</v>
      </c>
      <c r="K4" s="20">
        <v>441921</v>
      </c>
      <c r="L4" s="20">
        <v>443525</v>
      </c>
      <c r="M4" s="20">
        <v>433574</v>
      </c>
      <c r="O4" s="10"/>
      <c r="P4" s="10"/>
    </row>
    <row r="5" spans="2:16" ht="21.75" customHeight="1" x14ac:dyDescent="0.15">
      <c r="B5" s="38" t="s">
        <v>0</v>
      </c>
      <c r="C5" s="38"/>
      <c r="D5" s="11">
        <v>42582</v>
      </c>
      <c r="E5" s="11">
        <v>43264</v>
      </c>
      <c r="F5" s="11">
        <v>45219</v>
      </c>
      <c r="G5" s="11">
        <v>44576</v>
      </c>
      <c r="H5" s="11">
        <v>47243</v>
      </c>
      <c r="I5" s="11">
        <v>45691</v>
      </c>
      <c r="J5" s="11">
        <v>48805</v>
      </c>
      <c r="K5" s="11">
        <v>51332</v>
      </c>
      <c r="L5" s="11">
        <v>52855</v>
      </c>
      <c r="M5" s="11">
        <v>54916</v>
      </c>
      <c r="O5" s="10"/>
      <c r="P5" s="10"/>
    </row>
    <row r="6" spans="2:16" ht="21.75" customHeight="1" x14ac:dyDescent="0.15">
      <c r="B6" s="38" t="s">
        <v>43</v>
      </c>
      <c r="C6" s="38"/>
      <c r="D6" s="11">
        <v>331091</v>
      </c>
      <c r="E6" s="11">
        <v>348505</v>
      </c>
      <c r="F6" s="11">
        <v>352170</v>
      </c>
      <c r="G6" s="11">
        <v>347026</v>
      </c>
      <c r="H6" s="11">
        <v>339925</v>
      </c>
      <c r="I6" s="11">
        <v>337317</v>
      </c>
      <c r="J6" s="11">
        <v>365935</v>
      </c>
      <c r="K6" s="11">
        <v>469448</v>
      </c>
      <c r="L6" s="11">
        <v>460718</v>
      </c>
      <c r="M6" s="11">
        <v>448363</v>
      </c>
      <c r="O6" s="10"/>
      <c r="P6" s="10"/>
    </row>
    <row r="7" spans="2:16" ht="21.75" customHeight="1" x14ac:dyDescent="0.15">
      <c r="B7" s="41" t="s">
        <v>162</v>
      </c>
      <c r="C7" s="42"/>
      <c r="D7" s="11">
        <v>16396</v>
      </c>
      <c r="E7" s="11">
        <v>16911</v>
      </c>
      <c r="F7" s="11">
        <v>13078</v>
      </c>
      <c r="G7" s="11">
        <v>13280</v>
      </c>
      <c r="H7" s="11">
        <v>12441</v>
      </c>
      <c r="I7" s="11">
        <v>9009</v>
      </c>
      <c r="J7" s="11">
        <v>9229</v>
      </c>
      <c r="K7" s="11">
        <v>14191</v>
      </c>
      <c r="L7" s="11">
        <v>3544</v>
      </c>
      <c r="M7" s="11">
        <v>1582</v>
      </c>
      <c r="O7" s="10"/>
      <c r="P7" s="10"/>
    </row>
    <row r="8" spans="2:16" ht="21.75" customHeight="1" x14ac:dyDescent="0.15">
      <c r="B8" s="38" t="s">
        <v>3</v>
      </c>
      <c r="C8" s="38"/>
      <c r="D8" s="12">
        <v>0.13800000000000001</v>
      </c>
      <c r="E8" s="12">
        <v>0.13800000000000001</v>
      </c>
      <c r="F8" s="12">
        <v>0.13800000000000001</v>
      </c>
      <c r="G8" s="12">
        <v>0.13700000000000001</v>
      </c>
      <c r="H8" s="12">
        <v>0.14199999999999999</v>
      </c>
      <c r="I8" s="12">
        <v>0.14399999999999999</v>
      </c>
      <c r="J8" s="12">
        <v>0.14499999999999999</v>
      </c>
      <c r="K8" s="12">
        <v>0.13400000000000001</v>
      </c>
      <c r="L8" s="12">
        <v>0.125</v>
      </c>
      <c r="M8" s="12">
        <v>0.121</v>
      </c>
      <c r="O8" s="10"/>
      <c r="P8" s="10"/>
    </row>
    <row r="9" spans="2:16" ht="21.75" customHeight="1" x14ac:dyDescent="0.15">
      <c r="B9" s="38" t="s">
        <v>42</v>
      </c>
      <c r="C9" s="38"/>
      <c r="D9" s="12">
        <v>0.14199999999999999</v>
      </c>
      <c r="E9" s="12">
        <v>0.13500000000000001</v>
      </c>
      <c r="F9" s="12">
        <v>0.13800000000000001</v>
      </c>
      <c r="G9" s="12">
        <v>0.13800000000000001</v>
      </c>
      <c r="H9" s="12">
        <v>0.151</v>
      </c>
      <c r="I9" s="12">
        <v>0.14399999999999999</v>
      </c>
      <c r="J9" s="12">
        <v>0.14099999999999999</v>
      </c>
      <c r="K9" s="12">
        <v>0.11600000000000001</v>
      </c>
      <c r="L9" s="12">
        <v>0.11899999999999999</v>
      </c>
      <c r="M9" s="12">
        <v>0.127</v>
      </c>
      <c r="O9" s="10"/>
      <c r="P9" s="10"/>
    </row>
    <row r="10" spans="2:16" ht="21.75" customHeight="1" x14ac:dyDescent="0.15">
      <c r="B10" s="38" t="s">
        <v>4</v>
      </c>
      <c r="C10" s="38"/>
      <c r="D10" s="4">
        <v>13.528606938877832</v>
      </c>
      <c r="E10" s="4">
        <v>19.463996212392935</v>
      </c>
      <c r="F10" s="4">
        <v>4.2039355992844367</v>
      </c>
      <c r="G10" s="4">
        <v>8.7356566943110892</v>
      </c>
      <c r="H10" s="4">
        <v>17.653894241376776</v>
      </c>
      <c r="I10" s="4">
        <v>15.878832077837762</v>
      </c>
      <c r="J10" s="4">
        <v>28.735431155806356</v>
      </c>
      <c r="K10" s="4">
        <v>19.1096777491863</v>
      </c>
      <c r="L10" s="4">
        <v>20.211713021848507</v>
      </c>
      <c r="M10" s="4">
        <v>38.279251410129739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6.7460045498057823</v>
      </c>
      <c r="E11" s="4">
        <v>5.5630232660175745</v>
      </c>
      <c r="F11" s="4">
        <v>4.7256338900283916</v>
      </c>
      <c r="G11" s="4">
        <v>2.7248650545309472</v>
      </c>
      <c r="H11" s="4">
        <v>3.9044788397224659</v>
      </c>
      <c r="I11" s="4">
        <v>7.1445937692105472</v>
      </c>
      <c r="J11" s="4">
        <v>7.8772140098548409</v>
      </c>
      <c r="K11" s="4">
        <v>7.0615943952019498</v>
      </c>
      <c r="L11" s="4">
        <v>7.5651702994350369</v>
      </c>
      <c r="M11" s="4">
        <v>7.9575054308842379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75.219287691011914</v>
      </c>
      <c r="E12" s="4">
        <v>73.469582898589039</v>
      </c>
      <c r="F12" s="4">
        <v>78.838445439104021</v>
      </c>
      <c r="G12" s="4">
        <v>78.728314252787413</v>
      </c>
      <c r="H12" s="4">
        <v>76.909332609099607</v>
      </c>
      <c r="I12" s="4">
        <v>80.308326662712275</v>
      </c>
      <c r="J12" s="4">
        <v>62.531780861848397</v>
      </c>
      <c r="K12" s="4">
        <v>84.919071299610394</v>
      </c>
      <c r="L12" s="4">
        <v>84.82528224463708</v>
      </c>
      <c r="M12" s="4">
        <v>75.325611519727445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359785</v>
      </c>
      <c r="E13" s="11">
        <v>341011</v>
      </c>
      <c r="F13" s="11">
        <v>318782</v>
      </c>
      <c r="G13" s="11">
        <v>332748</v>
      </c>
      <c r="H13" s="11">
        <v>522144</v>
      </c>
      <c r="I13" s="11">
        <v>490943</v>
      </c>
      <c r="J13" s="11">
        <v>531711</v>
      </c>
      <c r="K13" s="11">
        <v>486738</v>
      </c>
      <c r="L13" s="11">
        <v>434602</v>
      </c>
      <c r="M13" s="11">
        <v>382249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0</v>
      </c>
      <c r="E14" s="11">
        <v>8427</v>
      </c>
      <c r="F14" s="11">
        <v>0</v>
      </c>
      <c r="G14" s="11">
        <v>488795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865149</v>
      </c>
      <c r="E15" s="11">
        <v>888686</v>
      </c>
      <c r="F15" s="11">
        <v>745430</v>
      </c>
      <c r="G15" s="11">
        <v>827964</v>
      </c>
      <c r="H15" s="11">
        <v>925541</v>
      </c>
      <c r="I15" s="11">
        <v>1056595</v>
      </c>
      <c r="J15" s="11">
        <v>1237318</v>
      </c>
      <c r="K15" s="11">
        <v>1375206</v>
      </c>
      <c r="L15" s="11">
        <v>1425982</v>
      </c>
      <c r="M15" s="11">
        <v>1498232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124148</v>
      </c>
      <c r="E16" s="11">
        <v>124202</v>
      </c>
      <c r="F16" s="11">
        <v>96500</v>
      </c>
      <c r="G16" s="11">
        <v>668404</v>
      </c>
      <c r="H16" s="11">
        <v>750693</v>
      </c>
      <c r="I16" s="11">
        <v>844889</v>
      </c>
      <c r="J16" s="11">
        <v>874174</v>
      </c>
      <c r="K16" s="11">
        <v>914244</v>
      </c>
      <c r="L16" s="11">
        <v>944257</v>
      </c>
      <c r="M16" s="11">
        <v>954261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37.49663989658432</v>
      </c>
      <c r="E17" s="4">
        <v>35.638513077287271</v>
      </c>
      <c r="F17" s="4">
        <v>27.401539029446003</v>
      </c>
      <c r="G17" s="4">
        <v>192.60919931071447</v>
      </c>
      <c r="H17" s="4">
        <v>220.84077370008092</v>
      </c>
      <c r="I17" s="4">
        <v>250.47329366738111</v>
      </c>
      <c r="J17" s="4">
        <v>238.88778061677621</v>
      </c>
      <c r="K17" s="4">
        <v>194.74872616349415</v>
      </c>
      <c r="L17" s="4">
        <v>204.95335541480907</v>
      </c>
      <c r="M17" s="4">
        <f>M16/M6*100</f>
        <v>212.83223637989752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0.41586478167344587</v>
      </c>
      <c r="E18" s="12">
        <v>0.39320749961178642</v>
      </c>
      <c r="F18" s="12">
        <v>0.42764847135210549</v>
      </c>
      <c r="G18" s="12">
        <v>0.99224483190090396</v>
      </c>
      <c r="H18" s="12">
        <v>0.56415004845814498</v>
      </c>
      <c r="I18" s="12">
        <v>0.46464634036693342</v>
      </c>
      <c r="J18" s="12">
        <v>0.42972865504260022</v>
      </c>
      <c r="K18" s="12">
        <v>0.35393824634272975</v>
      </c>
      <c r="L18" s="12">
        <v>0.30477383304978606</v>
      </c>
      <c r="M18" s="12">
        <f>(M13+M14)/M15</f>
        <v>0.25513338388180201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15</v>
      </c>
      <c r="E19" s="19">
        <v>15</v>
      </c>
      <c r="F19" s="19">
        <v>15</v>
      </c>
      <c r="G19" s="19">
        <v>15</v>
      </c>
      <c r="H19" s="19">
        <v>15</v>
      </c>
      <c r="I19" s="19">
        <v>15</v>
      </c>
      <c r="J19" s="19">
        <v>15</v>
      </c>
      <c r="K19" s="19">
        <v>15</v>
      </c>
      <c r="L19" s="19">
        <v>15</v>
      </c>
      <c r="M19" s="19">
        <v>15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20</v>
      </c>
      <c r="E20" s="19">
        <v>20</v>
      </c>
      <c r="F20" s="19">
        <v>20</v>
      </c>
      <c r="G20" s="19">
        <v>20</v>
      </c>
      <c r="H20" s="19">
        <v>20</v>
      </c>
      <c r="I20" s="19">
        <v>20</v>
      </c>
      <c r="J20" s="19">
        <v>20</v>
      </c>
      <c r="K20" s="19">
        <v>20</v>
      </c>
      <c r="L20" s="19">
        <v>20</v>
      </c>
      <c r="M20" s="19">
        <v>20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96</v>
      </c>
      <c r="E21" s="13" t="s">
        <v>103</v>
      </c>
      <c r="F21" s="13" t="s">
        <v>65</v>
      </c>
      <c r="G21" s="13" t="s">
        <v>61</v>
      </c>
      <c r="H21" s="13" t="s">
        <v>61</v>
      </c>
      <c r="I21" s="13" t="s">
        <v>104</v>
      </c>
      <c r="J21" s="13" t="s">
        <v>73</v>
      </c>
      <c r="K21" s="13" t="s">
        <v>257</v>
      </c>
      <c r="L21" s="13" t="s">
        <v>94</v>
      </c>
      <c r="M21" s="13" t="str">
        <f>IF(ISERROR(FIXED(R21,1)),R21,FIXED(R21,1))&amp;"("&amp;FIXED(S21,1)&amp;")"</f>
        <v>6.8(25.0)</v>
      </c>
      <c r="O21" s="10"/>
      <c r="P21" s="10"/>
      <c r="R21" s="32">
        <v>6.8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63</v>
      </c>
      <c r="E22" s="13" t="s">
        <v>63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63651.465798045603</v>
      </c>
      <c r="E23" s="14">
        <v>65652.866242038217</v>
      </c>
      <c r="F23" s="14">
        <v>68771.428571428565</v>
      </c>
      <c r="G23" s="14">
        <v>71532.710280373838</v>
      </c>
      <c r="H23" s="14">
        <v>64275.541795665631</v>
      </c>
      <c r="I23" s="14">
        <v>70136.645962732917</v>
      </c>
      <c r="J23" s="14">
        <v>69729.032258064515</v>
      </c>
      <c r="K23" s="14">
        <v>69921.686746987951</v>
      </c>
      <c r="L23" s="14">
        <v>78157.728706624606</v>
      </c>
      <c r="M23" s="14">
        <f>R23*1000/M25</f>
        <v>69496.815286624202</v>
      </c>
      <c r="O23" s="10"/>
      <c r="P23" s="10"/>
      <c r="R23" s="33">
        <v>21822</v>
      </c>
    </row>
    <row r="24" spans="1:19" ht="21.75" customHeight="1" thickBot="1" x14ac:dyDescent="0.2">
      <c r="A24" s="6"/>
      <c r="B24" s="48" t="s">
        <v>46</v>
      </c>
      <c r="C24" s="49"/>
      <c r="D24" s="15">
        <v>1171938.1107491858</v>
      </c>
      <c r="E24" s="15">
        <v>1086022.2929936305</v>
      </c>
      <c r="F24" s="15">
        <v>1012006.3492063492</v>
      </c>
      <c r="G24" s="15">
        <v>1036598.1308411215</v>
      </c>
      <c r="H24" s="15">
        <v>1616544.8916408669</v>
      </c>
      <c r="I24" s="15">
        <v>1524667.7018633541</v>
      </c>
      <c r="J24" s="15">
        <v>1715196.7741935484</v>
      </c>
      <c r="K24" s="15">
        <v>1466078.313253012</v>
      </c>
      <c r="L24" s="15">
        <v>1370984.2271293376</v>
      </c>
      <c r="M24" s="15">
        <f>M13*1000/M25</f>
        <v>1217353.5031847134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307</v>
      </c>
      <c r="E25" s="21">
        <v>314</v>
      </c>
      <c r="F25" s="21">
        <v>315</v>
      </c>
      <c r="G25" s="21">
        <v>321</v>
      </c>
      <c r="H25" s="21">
        <v>323</v>
      </c>
      <c r="I25" s="21">
        <v>322</v>
      </c>
      <c r="J25" s="21">
        <v>310</v>
      </c>
      <c r="K25" s="21">
        <v>332</v>
      </c>
      <c r="L25" s="21">
        <v>317</v>
      </c>
      <c r="M25" s="21">
        <v>314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25:C25"/>
    <mergeCell ref="B18:C18"/>
    <mergeCell ref="B22:C22"/>
    <mergeCell ref="B23:C23"/>
    <mergeCell ref="B21:C21"/>
    <mergeCell ref="B19:C19"/>
    <mergeCell ref="B20:C20"/>
    <mergeCell ref="B24:C24"/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34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1392748</v>
      </c>
      <c r="E4" s="20">
        <v>1515636</v>
      </c>
      <c r="F4" s="20">
        <v>1569853</v>
      </c>
      <c r="G4" s="20">
        <v>1538168</v>
      </c>
      <c r="H4" s="20">
        <v>1528954</v>
      </c>
      <c r="I4" s="20">
        <v>1535924</v>
      </c>
      <c r="J4" s="20">
        <v>1633061</v>
      </c>
      <c r="K4" s="20">
        <v>1849691</v>
      </c>
      <c r="L4" s="20">
        <v>1871962</v>
      </c>
      <c r="M4" s="20">
        <v>1890330</v>
      </c>
      <c r="O4" s="10"/>
      <c r="P4" s="10"/>
    </row>
    <row r="5" spans="2:16" ht="21.75" customHeight="1" x14ac:dyDescent="0.15">
      <c r="B5" s="38" t="s">
        <v>0</v>
      </c>
      <c r="C5" s="38"/>
      <c r="D5" s="11">
        <v>307824</v>
      </c>
      <c r="E5" s="11">
        <v>330080</v>
      </c>
      <c r="F5" s="11">
        <v>337816</v>
      </c>
      <c r="G5" s="11">
        <v>337004</v>
      </c>
      <c r="H5" s="11">
        <v>326265</v>
      </c>
      <c r="I5" s="11">
        <v>327394</v>
      </c>
      <c r="J5" s="11">
        <v>338036</v>
      </c>
      <c r="K5" s="11">
        <v>339922</v>
      </c>
      <c r="L5" s="11">
        <v>327164</v>
      </c>
      <c r="M5" s="11">
        <v>344210</v>
      </c>
      <c r="O5" s="10"/>
      <c r="P5" s="10"/>
    </row>
    <row r="6" spans="2:16" ht="21.75" customHeight="1" x14ac:dyDescent="0.15">
      <c r="B6" s="38" t="s">
        <v>43</v>
      </c>
      <c r="C6" s="38"/>
      <c r="D6" s="11">
        <v>1564189</v>
      </c>
      <c r="E6" s="11">
        <v>1688816</v>
      </c>
      <c r="F6" s="11">
        <v>1727910</v>
      </c>
      <c r="G6" s="11">
        <v>1698633</v>
      </c>
      <c r="H6" s="11">
        <v>1684128</v>
      </c>
      <c r="I6" s="11">
        <v>1672510</v>
      </c>
      <c r="J6" s="11">
        <v>1771877</v>
      </c>
      <c r="K6" s="11">
        <v>2004077</v>
      </c>
      <c r="L6" s="11">
        <v>1974732</v>
      </c>
      <c r="M6" s="11">
        <v>1986023</v>
      </c>
      <c r="O6" s="10"/>
      <c r="P6" s="10"/>
    </row>
    <row r="7" spans="2:16" ht="21.75" customHeight="1" x14ac:dyDescent="0.15">
      <c r="B7" s="41" t="s">
        <v>162</v>
      </c>
      <c r="C7" s="42"/>
      <c r="D7" s="11">
        <v>87760</v>
      </c>
      <c r="E7" s="11">
        <v>88452</v>
      </c>
      <c r="F7" s="11">
        <v>71730</v>
      </c>
      <c r="G7" s="11">
        <v>71970</v>
      </c>
      <c r="H7" s="11">
        <v>70226</v>
      </c>
      <c r="I7" s="11">
        <v>51172</v>
      </c>
      <c r="J7" s="11">
        <v>51182</v>
      </c>
      <c r="K7" s="11">
        <v>68612</v>
      </c>
      <c r="L7" s="11">
        <v>17714</v>
      </c>
      <c r="M7" s="11">
        <v>7848</v>
      </c>
      <c r="O7" s="10"/>
      <c r="P7" s="10"/>
    </row>
    <row r="8" spans="2:16" ht="21.75" customHeight="1" x14ac:dyDescent="0.15">
      <c r="B8" s="38" t="s">
        <v>3</v>
      </c>
      <c r="C8" s="38"/>
      <c r="D8" s="12">
        <v>0.223</v>
      </c>
      <c r="E8" s="12">
        <v>0.22</v>
      </c>
      <c r="F8" s="12">
        <v>0.218</v>
      </c>
      <c r="G8" s="12">
        <v>0.217</v>
      </c>
      <c r="H8" s="12">
        <v>0.216</v>
      </c>
      <c r="I8" s="12">
        <v>0.215</v>
      </c>
      <c r="J8" s="12">
        <v>0.21099999999999999</v>
      </c>
      <c r="K8" s="12">
        <v>0.20100000000000001</v>
      </c>
      <c r="L8" s="12">
        <v>0.189</v>
      </c>
      <c r="M8" s="12">
        <v>0.18</v>
      </c>
      <c r="O8" s="10"/>
      <c r="P8" s="10"/>
    </row>
    <row r="9" spans="2:16" ht="21.75" customHeight="1" x14ac:dyDescent="0.15">
      <c r="B9" s="38" t="s">
        <v>42</v>
      </c>
      <c r="C9" s="38"/>
      <c r="D9" s="12">
        <v>0.221</v>
      </c>
      <c r="E9" s="12">
        <v>0.218</v>
      </c>
      <c r="F9" s="12">
        <v>0.215</v>
      </c>
      <c r="G9" s="12">
        <v>0.219</v>
      </c>
      <c r="H9" s="12">
        <v>0.21299999999999999</v>
      </c>
      <c r="I9" s="12">
        <v>0.21299999999999999</v>
      </c>
      <c r="J9" s="12">
        <v>0.20699999999999999</v>
      </c>
      <c r="K9" s="12">
        <v>0.184</v>
      </c>
      <c r="L9" s="12">
        <v>0.17499999999999999</v>
      </c>
      <c r="M9" s="12">
        <v>0.182</v>
      </c>
      <c r="O9" s="10"/>
      <c r="P9" s="10"/>
    </row>
    <row r="10" spans="2:16" ht="21.75" customHeight="1" x14ac:dyDescent="0.15">
      <c r="B10" s="38" t="s">
        <v>4</v>
      </c>
      <c r="C10" s="38"/>
      <c r="D10" s="4">
        <v>9.2407631047143273</v>
      </c>
      <c r="E10" s="4">
        <v>12.089475703688263</v>
      </c>
      <c r="F10" s="4">
        <v>10.997042670046472</v>
      </c>
      <c r="G10" s="4">
        <v>12.583353790960143</v>
      </c>
      <c r="H10" s="4">
        <v>8.1597123259039694</v>
      </c>
      <c r="I10" s="4">
        <v>12.836993500786242</v>
      </c>
      <c r="J10" s="4">
        <v>9.2251888816210155</v>
      </c>
      <c r="K10" s="4">
        <v>16.117743978899</v>
      </c>
      <c r="L10" s="4">
        <v>14.195242696224094</v>
      </c>
      <c r="M10" s="4">
        <v>14.560002578016467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12.479346475833019</v>
      </c>
      <c r="E11" s="4">
        <v>11.565320742784241</v>
      </c>
      <c r="F11" s="4">
        <v>13.512887743858398</v>
      </c>
      <c r="G11" s="4">
        <v>12.152488318623451</v>
      </c>
      <c r="H11" s="4">
        <v>10.870399930248624</v>
      </c>
      <c r="I11" s="4">
        <v>10.548998452520836</v>
      </c>
      <c r="J11" s="4">
        <v>11.0351321842926</v>
      </c>
      <c r="K11" s="4">
        <v>11.6631363175731</v>
      </c>
      <c r="L11" s="4">
        <v>13.329895302926669</v>
      </c>
      <c r="M11" s="4">
        <v>14.074377753893771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83.869694268749754</v>
      </c>
      <c r="E12" s="4">
        <v>79.535371065584641</v>
      </c>
      <c r="F12" s="4">
        <v>79.842490953191643</v>
      </c>
      <c r="G12" s="4">
        <v>88.217853605793266</v>
      </c>
      <c r="H12" s="4">
        <v>86.796811104923066</v>
      </c>
      <c r="I12" s="4">
        <v>85.874936104958252</v>
      </c>
      <c r="J12" s="4">
        <v>84.374560981062814</v>
      </c>
      <c r="K12" s="4">
        <v>73.462410741273402</v>
      </c>
      <c r="L12" s="4">
        <v>78.999515553067241</v>
      </c>
      <c r="M12" s="4">
        <v>82.052463383067902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2567013</v>
      </c>
      <c r="E13" s="11">
        <v>2780424</v>
      </c>
      <c r="F13" s="11">
        <v>2553191</v>
      </c>
      <c r="G13" s="11">
        <v>2673333</v>
      </c>
      <c r="H13" s="11">
        <v>2786108</v>
      </c>
      <c r="I13" s="11">
        <v>2770972</v>
      </c>
      <c r="J13" s="11">
        <v>2853281</v>
      </c>
      <c r="K13" s="11">
        <v>2733135</v>
      </c>
      <c r="L13" s="11">
        <v>2444404</v>
      </c>
      <c r="M13" s="11">
        <v>2129161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951124</v>
      </c>
      <c r="E14" s="11">
        <v>0</v>
      </c>
      <c r="F14" s="11">
        <v>1446324</v>
      </c>
      <c r="G14" s="11">
        <v>819406</v>
      </c>
      <c r="H14" s="11">
        <v>0</v>
      </c>
      <c r="I14" s="11">
        <v>0</v>
      </c>
      <c r="J14" s="11">
        <v>240000</v>
      </c>
      <c r="K14" s="11">
        <v>0</v>
      </c>
      <c r="L14" s="11">
        <v>0</v>
      </c>
      <c r="M14" s="11">
        <v>154749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2374777</v>
      </c>
      <c r="E15" s="11">
        <v>2293496</v>
      </c>
      <c r="F15" s="11">
        <v>2469997</v>
      </c>
      <c r="G15" s="11">
        <v>2413739</v>
      </c>
      <c r="H15" s="11">
        <v>2344117</v>
      </c>
      <c r="I15" s="11">
        <v>2149649</v>
      </c>
      <c r="J15" s="11">
        <v>2213160</v>
      </c>
      <c r="K15" s="11">
        <v>2570812</v>
      </c>
      <c r="L15" s="11">
        <v>2879533</v>
      </c>
      <c r="M15" s="11">
        <v>3087569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550309</v>
      </c>
      <c r="E16" s="11">
        <v>498474</v>
      </c>
      <c r="F16" s="11">
        <v>608624</v>
      </c>
      <c r="G16" s="11">
        <v>507807</v>
      </c>
      <c r="H16" s="11">
        <v>419959</v>
      </c>
      <c r="I16" s="11">
        <v>310043</v>
      </c>
      <c r="J16" s="11">
        <v>420133</v>
      </c>
      <c r="K16" s="11">
        <v>700259</v>
      </c>
      <c r="L16" s="11">
        <v>1000469</v>
      </c>
      <c r="M16" s="11">
        <v>1100769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35.181745939908801</v>
      </c>
      <c r="E17" s="4">
        <v>29.516181751001884</v>
      </c>
      <c r="F17" s="4">
        <v>35.223130834360589</v>
      </c>
      <c r="G17" s="4">
        <v>29.895039128522761</v>
      </c>
      <c r="H17" s="4">
        <v>24.936287503087652</v>
      </c>
      <c r="I17" s="4">
        <v>18.537587219209449</v>
      </c>
      <c r="J17" s="4">
        <v>23.711183112597546</v>
      </c>
      <c r="K17" s="4">
        <v>34.941721301127657</v>
      </c>
      <c r="L17" s="4">
        <v>50.663533076893472</v>
      </c>
      <c r="M17" s="4">
        <f>M16/M6*100</f>
        <v>55.425793155466984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1.4814599433967905</v>
      </c>
      <c r="E18" s="12">
        <v>1.2123081967441844</v>
      </c>
      <c r="F18" s="12">
        <v>1.6192388087920755</v>
      </c>
      <c r="G18" s="12">
        <v>1.4470243054447891</v>
      </c>
      <c r="H18" s="12">
        <v>1.1885533017336591</v>
      </c>
      <c r="I18" s="12">
        <v>1.2890346284439924</v>
      </c>
      <c r="J18" s="12">
        <v>1.397676173435269</v>
      </c>
      <c r="K18" s="12">
        <v>1.0631407508600395</v>
      </c>
      <c r="L18" s="12">
        <v>0.84888903860452369</v>
      </c>
      <c r="M18" s="12">
        <f>(M13+M14)/M15</f>
        <v>0.73971140402044455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15</v>
      </c>
      <c r="E19" s="19">
        <v>15</v>
      </c>
      <c r="F19" s="19">
        <v>15</v>
      </c>
      <c r="G19" s="19">
        <v>15</v>
      </c>
      <c r="H19" s="19">
        <v>15</v>
      </c>
      <c r="I19" s="19">
        <v>15</v>
      </c>
      <c r="J19" s="19">
        <v>15</v>
      </c>
      <c r="K19" s="19">
        <v>15</v>
      </c>
      <c r="L19" s="19">
        <v>15</v>
      </c>
      <c r="M19" s="19">
        <v>15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20</v>
      </c>
      <c r="E20" s="19">
        <v>20</v>
      </c>
      <c r="F20" s="19">
        <v>20</v>
      </c>
      <c r="G20" s="19">
        <v>20</v>
      </c>
      <c r="H20" s="19">
        <v>20</v>
      </c>
      <c r="I20" s="19">
        <v>20</v>
      </c>
      <c r="J20" s="19">
        <v>20</v>
      </c>
      <c r="K20" s="19">
        <v>20</v>
      </c>
      <c r="L20" s="19">
        <v>20</v>
      </c>
      <c r="M20" s="19">
        <v>20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87</v>
      </c>
      <c r="E21" s="13" t="s">
        <v>125</v>
      </c>
      <c r="F21" s="13" t="s">
        <v>142</v>
      </c>
      <c r="G21" s="13" t="s">
        <v>142</v>
      </c>
      <c r="H21" s="13" t="s">
        <v>60</v>
      </c>
      <c r="I21" s="13" t="s">
        <v>64</v>
      </c>
      <c r="J21" s="13" t="s">
        <v>205</v>
      </c>
      <c r="K21" s="13" t="s">
        <v>258</v>
      </c>
      <c r="L21" s="13" t="s">
        <v>94</v>
      </c>
      <c r="M21" s="13" t="str">
        <f>IF(ISERROR(FIXED(R21,1)),R21,FIXED(R21,1))&amp;"("&amp;FIXED(S21,1)&amp;")"</f>
        <v>6.9(25.0)</v>
      </c>
      <c r="O21" s="10"/>
      <c r="P21" s="10"/>
      <c r="R21" s="32">
        <v>6.9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63</v>
      </c>
      <c r="E22" s="13" t="s">
        <v>63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42907.202216066486</v>
      </c>
      <c r="E23" s="14">
        <v>44774.308019872253</v>
      </c>
      <c r="F23" s="14">
        <v>47130.766436614605</v>
      </c>
      <c r="G23" s="14">
        <v>46991.556534508076</v>
      </c>
      <c r="H23" s="14">
        <v>47544.085231447469</v>
      </c>
      <c r="I23" s="14">
        <v>49965.029761904763</v>
      </c>
      <c r="J23" s="14">
        <v>48550.702620584882</v>
      </c>
      <c r="K23" s="14">
        <v>51997.25166862976</v>
      </c>
      <c r="L23" s="14">
        <v>55812.424849699397</v>
      </c>
      <c r="M23" s="14">
        <f>R23*1000/M25</f>
        <v>54264.573991031393</v>
      </c>
      <c r="O23" s="10"/>
      <c r="P23" s="10"/>
      <c r="R23" s="33">
        <v>133111</v>
      </c>
    </row>
    <row r="24" spans="1:19" ht="21.75" customHeight="1" thickBot="1" x14ac:dyDescent="0.2">
      <c r="A24" s="6"/>
      <c r="B24" s="48" t="s">
        <v>46</v>
      </c>
      <c r="C24" s="49"/>
      <c r="D24" s="15">
        <v>888854.91689750692</v>
      </c>
      <c r="E24" s="15">
        <v>986665.7203690561</v>
      </c>
      <c r="F24" s="15">
        <v>927421.35851798044</v>
      </c>
      <c r="G24" s="15">
        <v>981399.77973568277</v>
      </c>
      <c r="H24" s="15">
        <v>1023551.8001469508</v>
      </c>
      <c r="I24" s="15">
        <v>1030867.5595238095</v>
      </c>
      <c r="J24" s="15">
        <v>1083661.6027345234</v>
      </c>
      <c r="K24" s="15">
        <v>1073080.0942285042</v>
      </c>
      <c r="L24" s="15">
        <v>979721.04208416829</v>
      </c>
      <c r="M24" s="15">
        <f>M13*1000/M25</f>
        <v>867982.47044435388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2888</v>
      </c>
      <c r="E25" s="21">
        <v>2818</v>
      </c>
      <c r="F25" s="21">
        <v>2753</v>
      </c>
      <c r="G25" s="21">
        <v>2724</v>
      </c>
      <c r="H25" s="21">
        <v>2722</v>
      </c>
      <c r="I25" s="21">
        <v>2688</v>
      </c>
      <c r="J25" s="21">
        <v>2633</v>
      </c>
      <c r="K25" s="21">
        <v>2547</v>
      </c>
      <c r="L25" s="21">
        <v>2495</v>
      </c>
      <c r="M25" s="21">
        <v>2453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  <mergeCell ref="B25:C25"/>
    <mergeCell ref="B18:C18"/>
    <mergeCell ref="B22:C22"/>
    <mergeCell ref="B23:C23"/>
    <mergeCell ref="B24:C24"/>
    <mergeCell ref="B14:C14"/>
    <mergeCell ref="B15:C15"/>
    <mergeCell ref="B21:C21"/>
    <mergeCell ref="B19:C19"/>
    <mergeCell ref="B20:C20"/>
    <mergeCell ref="B16:C16"/>
    <mergeCell ref="B17:C17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35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867488</v>
      </c>
      <c r="E4" s="20">
        <v>949732</v>
      </c>
      <c r="F4" s="20">
        <v>967342</v>
      </c>
      <c r="G4" s="20">
        <v>970254</v>
      </c>
      <c r="H4" s="20">
        <v>984920</v>
      </c>
      <c r="I4" s="20">
        <v>1023983</v>
      </c>
      <c r="J4" s="20">
        <v>1100814</v>
      </c>
      <c r="K4" s="20">
        <v>1221565</v>
      </c>
      <c r="L4" s="20">
        <v>1208522</v>
      </c>
      <c r="M4" s="20">
        <v>1222305</v>
      </c>
      <c r="O4" s="10"/>
      <c r="P4" s="10"/>
    </row>
    <row r="5" spans="2:16" ht="21.75" customHeight="1" x14ac:dyDescent="0.15">
      <c r="B5" s="38" t="s">
        <v>0</v>
      </c>
      <c r="C5" s="38"/>
      <c r="D5" s="11">
        <v>203358</v>
      </c>
      <c r="E5" s="11">
        <v>222114</v>
      </c>
      <c r="F5" s="11">
        <v>227100</v>
      </c>
      <c r="G5" s="11">
        <v>225356</v>
      </c>
      <c r="H5" s="11">
        <v>220855</v>
      </c>
      <c r="I5" s="11">
        <v>223263</v>
      </c>
      <c r="J5" s="11">
        <v>237120</v>
      </c>
      <c r="K5" s="11">
        <v>225917</v>
      </c>
      <c r="L5" s="11">
        <v>230371</v>
      </c>
      <c r="M5" s="11">
        <v>230189</v>
      </c>
      <c r="O5" s="10"/>
      <c r="P5" s="10"/>
    </row>
    <row r="6" spans="2:16" ht="21.75" customHeight="1" x14ac:dyDescent="0.15">
      <c r="B6" s="38" t="s">
        <v>43</v>
      </c>
      <c r="C6" s="38"/>
      <c r="D6" s="11">
        <v>981010</v>
      </c>
      <c r="E6" s="11">
        <v>1061587</v>
      </c>
      <c r="F6" s="11">
        <v>1071383</v>
      </c>
      <c r="G6" s="11">
        <v>1077688</v>
      </c>
      <c r="H6" s="11">
        <v>1092106</v>
      </c>
      <c r="I6" s="11">
        <v>1118448</v>
      </c>
      <c r="J6" s="11">
        <v>1197925</v>
      </c>
      <c r="K6" s="11">
        <v>1322386</v>
      </c>
      <c r="L6" s="11">
        <v>1276376</v>
      </c>
      <c r="M6" s="11">
        <v>1286008</v>
      </c>
      <c r="O6" s="10"/>
      <c r="P6" s="10"/>
    </row>
    <row r="7" spans="2:16" ht="21.75" customHeight="1" x14ac:dyDescent="0.15">
      <c r="B7" s="41" t="s">
        <v>162</v>
      </c>
      <c r="C7" s="42"/>
      <c r="D7" s="11">
        <v>50362</v>
      </c>
      <c r="E7" s="11">
        <v>54286</v>
      </c>
      <c r="F7" s="11">
        <v>43098</v>
      </c>
      <c r="G7" s="11">
        <v>46164</v>
      </c>
      <c r="H7" s="11">
        <v>46128</v>
      </c>
      <c r="I7" s="11">
        <v>35163</v>
      </c>
      <c r="J7" s="11">
        <v>35403</v>
      </c>
      <c r="K7" s="11">
        <v>45020</v>
      </c>
      <c r="L7" s="11">
        <v>11680</v>
      </c>
      <c r="M7" s="11">
        <v>5153</v>
      </c>
      <c r="O7" s="10"/>
      <c r="P7" s="10"/>
    </row>
    <row r="8" spans="2:16" ht="21.75" customHeight="1" x14ac:dyDescent="0.15">
      <c r="B8" s="38" t="s">
        <v>3</v>
      </c>
      <c r="C8" s="38"/>
      <c r="D8" s="12">
        <v>0.22800000000000001</v>
      </c>
      <c r="E8" s="12">
        <v>0.23100000000000001</v>
      </c>
      <c r="F8" s="12">
        <v>0.23400000000000001</v>
      </c>
      <c r="G8" s="12">
        <v>0.23400000000000001</v>
      </c>
      <c r="H8" s="12">
        <v>0.23</v>
      </c>
      <c r="I8" s="12">
        <v>0.22500000000000001</v>
      </c>
      <c r="J8" s="12">
        <v>0.219</v>
      </c>
      <c r="K8" s="12">
        <v>0.20600000000000002</v>
      </c>
      <c r="L8" s="12">
        <v>0.19700000000000001</v>
      </c>
      <c r="M8" s="12">
        <v>0.188</v>
      </c>
      <c r="O8" s="10"/>
      <c r="P8" s="10"/>
    </row>
    <row r="9" spans="2:16" ht="21.75" customHeight="1" x14ac:dyDescent="0.15">
      <c r="B9" s="38" t="s">
        <v>42</v>
      </c>
      <c r="C9" s="38"/>
      <c r="D9" s="12">
        <v>0.23400000000000001</v>
      </c>
      <c r="E9" s="12">
        <v>0.23400000000000001</v>
      </c>
      <c r="F9" s="12">
        <v>0.23499999999999999</v>
      </c>
      <c r="G9" s="12">
        <v>0.23200000000000001</v>
      </c>
      <c r="H9" s="12">
        <v>0.224</v>
      </c>
      <c r="I9" s="12">
        <v>0.218</v>
      </c>
      <c r="J9" s="12">
        <v>0.215</v>
      </c>
      <c r="K9" s="12">
        <v>0.185</v>
      </c>
      <c r="L9" s="12">
        <v>0.191</v>
      </c>
      <c r="M9" s="12">
        <v>0.188</v>
      </c>
      <c r="O9" s="10"/>
      <c r="P9" s="10"/>
    </row>
    <row r="10" spans="2:16" ht="21.75" customHeight="1" x14ac:dyDescent="0.15">
      <c r="B10" s="38" t="s">
        <v>4</v>
      </c>
      <c r="C10" s="38"/>
      <c r="D10" s="4">
        <v>4.7461289895108099</v>
      </c>
      <c r="E10" s="4">
        <v>4.6665040170989283</v>
      </c>
      <c r="F10" s="4">
        <v>6.254812704700373</v>
      </c>
      <c r="G10" s="4">
        <v>7.3030413255042284</v>
      </c>
      <c r="H10" s="4">
        <v>5.7203238513477634</v>
      </c>
      <c r="I10" s="4">
        <v>7.3316774673476113</v>
      </c>
      <c r="J10" s="4">
        <v>6.4276144165953637</v>
      </c>
      <c r="K10" s="4">
        <v>5.8609210926310498</v>
      </c>
      <c r="L10" s="4">
        <v>7.4166233147599137</v>
      </c>
      <c r="M10" s="4">
        <v>8.4297298306075845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7.079926186449133</v>
      </c>
      <c r="E11" s="4">
        <v>6.6354993803354496</v>
      </c>
      <c r="F11" s="4">
        <v>6.3907355050083128</v>
      </c>
      <c r="G11" s="4">
        <v>6.9647626419812969</v>
      </c>
      <c r="H11" s="4">
        <v>7.0984244333307869</v>
      </c>
      <c r="I11" s="4">
        <v>9.1701206780952766</v>
      </c>
      <c r="J11" s="4">
        <v>8.7728052623557691</v>
      </c>
      <c r="K11" s="4">
        <v>8.2711053976148499</v>
      </c>
      <c r="L11" s="4">
        <v>7.3961871204828764</v>
      </c>
      <c r="M11" s="4">
        <v>8.1629621947323709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82.067024169260492</v>
      </c>
      <c r="E12" s="4">
        <v>79.055300679989955</v>
      </c>
      <c r="F12" s="4">
        <v>80.015254749668628</v>
      </c>
      <c r="G12" s="4">
        <v>82.698778652487249</v>
      </c>
      <c r="H12" s="4">
        <v>82.169367358820097</v>
      </c>
      <c r="I12" s="4">
        <v>77.003312649544682</v>
      </c>
      <c r="J12" s="4">
        <v>76.395171714427534</v>
      </c>
      <c r="K12" s="4">
        <v>66.701307434265303</v>
      </c>
      <c r="L12" s="4">
        <v>74.669654209930684</v>
      </c>
      <c r="M12" s="4">
        <v>75.781121053327354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941031</v>
      </c>
      <c r="E13" s="11">
        <v>941197</v>
      </c>
      <c r="F13" s="11">
        <v>1117015</v>
      </c>
      <c r="G13" s="11">
        <v>1255643</v>
      </c>
      <c r="H13" s="11">
        <v>1183384</v>
      </c>
      <c r="I13" s="11">
        <v>1109717</v>
      </c>
      <c r="J13" s="11">
        <v>1043496</v>
      </c>
      <c r="K13" s="11">
        <v>1023876</v>
      </c>
      <c r="L13" s="11">
        <v>992011</v>
      </c>
      <c r="M13" s="11">
        <v>925825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0</v>
      </c>
      <c r="E14" s="11">
        <v>0</v>
      </c>
      <c r="F14" s="11">
        <v>0</v>
      </c>
      <c r="G14" s="11">
        <v>0</v>
      </c>
      <c r="H14" s="11">
        <v>13000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1017336</v>
      </c>
      <c r="E15" s="11">
        <v>1017940</v>
      </c>
      <c r="F15" s="11">
        <v>1078105</v>
      </c>
      <c r="G15" s="11">
        <v>1104093</v>
      </c>
      <c r="H15" s="11">
        <v>1191968</v>
      </c>
      <c r="I15" s="11">
        <v>1251769</v>
      </c>
      <c r="J15" s="11">
        <v>1494232</v>
      </c>
      <c r="K15" s="11">
        <v>1863876</v>
      </c>
      <c r="L15" s="11">
        <v>2113610</v>
      </c>
      <c r="M15" s="11">
        <v>2167028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608800</v>
      </c>
      <c r="E16" s="11">
        <v>609050</v>
      </c>
      <c r="F16" s="11">
        <v>551100</v>
      </c>
      <c r="G16" s="11">
        <v>551350</v>
      </c>
      <c r="H16" s="11">
        <v>565600</v>
      </c>
      <c r="I16" s="11">
        <v>609850</v>
      </c>
      <c r="J16" s="11">
        <v>732100</v>
      </c>
      <c r="K16" s="11">
        <v>916350</v>
      </c>
      <c r="L16" s="11">
        <v>1066600</v>
      </c>
      <c r="M16" s="11">
        <v>1124850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62.058490739136197</v>
      </c>
      <c r="E17" s="4">
        <v>57.371652064315029</v>
      </c>
      <c r="F17" s="4">
        <v>51.438187837589354</v>
      </c>
      <c r="G17" s="4">
        <v>51.160447179517632</v>
      </c>
      <c r="H17" s="4">
        <v>51.789844575526558</v>
      </c>
      <c r="I17" s="4">
        <v>54.526450939158543</v>
      </c>
      <c r="J17" s="4">
        <v>61.114009641672062</v>
      </c>
      <c r="K17" s="4">
        <v>69.295198225026581</v>
      </c>
      <c r="L17" s="4">
        <v>83.564717606724031</v>
      </c>
      <c r="M17" s="4">
        <f>M16/M6*100</f>
        <v>87.468351674328616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0.92499528179480528</v>
      </c>
      <c r="E18" s="12">
        <v>0.92460950547183529</v>
      </c>
      <c r="F18" s="12">
        <v>1.0360911042987464</v>
      </c>
      <c r="G18" s="12">
        <v>1.1372619878941357</v>
      </c>
      <c r="H18" s="12">
        <v>1.0037047974442266</v>
      </c>
      <c r="I18" s="12">
        <v>0.8865189983135866</v>
      </c>
      <c r="J18" s="12">
        <v>0.69834938617296372</v>
      </c>
      <c r="K18" s="12">
        <v>0.54932624273288566</v>
      </c>
      <c r="L18" s="12">
        <v>0.46934439182252163</v>
      </c>
      <c r="M18" s="12">
        <f>(M13+M14)/M15</f>
        <v>0.4272325969023012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15</v>
      </c>
      <c r="E19" s="19">
        <v>15</v>
      </c>
      <c r="F19" s="19">
        <v>15</v>
      </c>
      <c r="G19" s="19">
        <v>15</v>
      </c>
      <c r="H19" s="19">
        <v>15</v>
      </c>
      <c r="I19" s="19">
        <v>15</v>
      </c>
      <c r="J19" s="19">
        <v>15</v>
      </c>
      <c r="K19" s="19">
        <v>15</v>
      </c>
      <c r="L19" s="19">
        <v>15</v>
      </c>
      <c r="M19" s="19">
        <v>15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20</v>
      </c>
      <c r="E20" s="19">
        <v>20</v>
      </c>
      <c r="F20" s="19">
        <v>20</v>
      </c>
      <c r="G20" s="19">
        <v>20</v>
      </c>
      <c r="H20" s="19">
        <v>20</v>
      </c>
      <c r="I20" s="19">
        <v>20</v>
      </c>
      <c r="J20" s="19">
        <v>20</v>
      </c>
      <c r="K20" s="19">
        <v>20</v>
      </c>
      <c r="L20" s="19">
        <v>20</v>
      </c>
      <c r="M20" s="19">
        <v>20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112</v>
      </c>
      <c r="E21" s="13" t="s">
        <v>66</v>
      </c>
      <c r="F21" s="13" t="s">
        <v>91</v>
      </c>
      <c r="G21" s="13" t="s">
        <v>66</v>
      </c>
      <c r="H21" s="13" t="s">
        <v>66</v>
      </c>
      <c r="I21" s="13" t="s">
        <v>89</v>
      </c>
      <c r="J21" s="13" t="s">
        <v>65</v>
      </c>
      <c r="K21" s="13" t="s">
        <v>79</v>
      </c>
      <c r="L21" s="13" t="s">
        <v>95</v>
      </c>
      <c r="M21" s="13" t="str">
        <f>IF(ISERROR(FIXED(R21,1)),R21,FIXED(R21,1))&amp;"("&amp;FIXED(S21,1)&amp;")"</f>
        <v>2.2(25.0)</v>
      </c>
      <c r="O21" s="10"/>
      <c r="P21" s="10"/>
      <c r="R21" s="32">
        <v>2.2000000000000002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63</v>
      </c>
      <c r="E22" s="13" t="s">
        <v>63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48632.094943240452</v>
      </c>
      <c r="E23" s="14">
        <v>49097.560975609755</v>
      </c>
      <c r="F23" s="14">
        <v>54138.445154419598</v>
      </c>
      <c r="G23" s="14">
        <v>53791.974656810984</v>
      </c>
      <c r="H23" s="14">
        <v>55282.929399367757</v>
      </c>
      <c r="I23" s="14">
        <v>53941.636268890048</v>
      </c>
      <c r="J23" s="14">
        <v>51912.029676735561</v>
      </c>
      <c r="K23" s="14">
        <v>53105.487480021307</v>
      </c>
      <c r="L23" s="14">
        <v>57987.313844456701</v>
      </c>
      <c r="M23" s="14">
        <f>R23*1000/M25</f>
        <v>53913.239436619719</v>
      </c>
      <c r="O23" s="10"/>
      <c r="P23" s="10"/>
      <c r="R23" s="33">
        <v>95696</v>
      </c>
    </row>
    <row r="24" spans="1:19" ht="21.75" customHeight="1" thickBot="1" x14ac:dyDescent="0.2">
      <c r="A24" s="6"/>
      <c r="B24" s="48" t="s">
        <v>46</v>
      </c>
      <c r="C24" s="49"/>
      <c r="D24" s="15">
        <v>485568.11145510833</v>
      </c>
      <c r="E24" s="15">
        <v>488426.05085625325</v>
      </c>
      <c r="F24" s="15">
        <v>594789.66986155487</v>
      </c>
      <c r="G24" s="15">
        <v>662958.2893347413</v>
      </c>
      <c r="H24" s="15">
        <v>623489.98946259217</v>
      </c>
      <c r="I24" s="15">
        <v>578278.79103699839</v>
      </c>
      <c r="J24" s="15">
        <v>552992.05087440379</v>
      </c>
      <c r="K24" s="15">
        <v>545485.34896110813</v>
      </c>
      <c r="L24" s="15">
        <v>547165.47159404308</v>
      </c>
      <c r="M24" s="15">
        <f>M13*1000/M25</f>
        <v>521591.54929577466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1938</v>
      </c>
      <c r="E25" s="21">
        <v>1927</v>
      </c>
      <c r="F25" s="21">
        <v>1878</v>
      </c>
      <c r="G25" s="21">
        <v>1894</v>
      </c>
      <c r="H25" s="21">
        <v>1898</v>
      </c>
      <c r="I25" s="21">
        <v>1919</v>
      </c>
      <c r="J25" s="21">
        <v>1887</v>
      </c>
      <c r="K25" s="21">
        <v>1877</v>
      </c>
      <c r="L25" s="21">
        <v>1813</v>
      </c>
      <c r="M25" s="21">
        <v>1775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25:C25"/>
    <mergeCell ref="B18:C18"/>
    <mergeCell ref="B22:C22"/>
    <mergeCell ref="B23:C23"/>
    <mergeCell ref="B21:C21"/>
    <mergeCell ref="B19:C19"/>
    <mergeCell ref="B20:C20"/>
    <mergeCell ref="B24:C24"/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36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1330769</v>
      </c>
      <c r="E4" s="20">
        <v>1394696</v>
      </c>
      <c r="F4" s="20">
        <v>1441564</v>
      </c>
      <c r="G4" s="20">
        <v>1390614</v>
      </c>
      <c r="H4" s="20">
        <v>1427376</v>
      </c>
      <c r="I4" s="20">
        <v>1458177</v>
      </c>
      <c r="J4" s="20">
        <v>1569031</v>
      </c>
      <c r="K4" s="20">
        <v>1742283</v>
      </c>
      <c r="L4" s="20">
        <v>1780637</v>
      </c>
      <c r="M4" s="20">
        <v>1774384</v>
      </c>
      <c r="O4" s="10"/>
      <c r="P4" s="10"/>
    </row>
    <row r="5" spans="2:16" ht="21.75" customHeight="1" x14ac:dyDescent="0.15">
      <c r="B5" s="38" t="s">
        <v>0</v>
      </c>
      <c r="C5" s="38"/>
      <c r="D5" s="11">
        <v>311748</v>
      </c>
      <c r="E5" s="11">
        <v>330528</v>
      </c>
      <c r="F5" s="11">
        <v>338809</v>
      </c>
      <c r="G5" s="11">
        <v>344300</v>
      </c>
      <c r="H5" s="11">
        <v>337729</v>
      </c>
      <c r="I5" s="11">
        <v>351328</v>
      </c>
      <c r="J5" s="11">
        <v>348574</v>
      </c>
      <c r="K5" s="11">
        <v>341899</v>
      </c>
      <c r="L5" s="11">
        <v>346618</v>
      </c>
      <c r="M5" s="11">
        <v>366269</v>
      </c>
      <c r="O5" s="10"/>
      <c r="P5" s="10"/>
    </row>
    <row r="6" spans="2:16" ht="21.75" customHeight="1" x14ac:dyDescent="0.15">
      <c r="B6" s="38" t="s">
        <v>43</v>
      </c>
      <c r="C6" s="38"/>
      <c r="D6" s="11">
        <v>1500910</v>
      </c>
      <c r="E6" s="11">
        <v>1563159</v>
      </c>
      <c r="F6" s="11">
        <v>1599318</v>
      </c>
      <c r="G6" s="11">
        <v>1510824</v>
      </c>
      <c r="H6" s="11">
        <v>1585568</v>
      </c>
      <c r="I6" s="11">
        <v>1584601</v>
      </c>
      <c r="J6" s="11">
        <v>1712264</v>
      </c>
      <c r="K6" s="11">
        <v>1899656</v>
      </c>
      <c r="L6" s="11">
        <v>1887850</v>
      </c>
      <c r="M6" s="11">
        <v>1876966</v>
      </c>
      <c r="O6" s="10"/>
      <c r="P6" s="10"/>
    </row>
    <row r="7" spans="2:16" ht="21.75" customHeight="1" x14ac:dyDescent="0.15">
      <c r="B7" s="41" t="s">
        <v>162</v>
      </c>
      <c r="C7" s="42"/>
      <c r="D7" s="11">
        <v>85026</v>
      </c>
      <c r="E7" s="11">
        <v>84392</v>
      </c>
      <c r="F7" s="11">
        <v>68645</v>
      </c>
      <c r="G7" s="11">
        <v>67027</v>
      </c>
      <c r="H7" s="11">
        <v>67976</v>
      </c>
      <c r="I7" s="11">
        <v>50351</v>
      </c>
      <c r="J7" s="11">
        <v>51824</v>
      </c>
      <c r="K7" s="11">
        <v>68136</v>
      </c>
      <c r="L7" s="11">
        <v>17922</v>
      </c>
      <c r="M7" s="11">
        <v>7662</v>
      </c>
      <c r="O7" s="10"/>
      <c r="P7" s="10"/>
    </row>
    <row r="8" spans="2:16" ht="21.75" customHeight="1" x14ac:dyDescent="0.15">
      <c r="B8" s="38" t="s">
        <v>3</v>
      </c>
      <c r="C8" s="38"/>
      <c r="D8" s="12">
        <v>0.245</v>
      </c>
      <c r="E8" s="12">
        <v>0.24</v>
      </c>
      <c r="F8" s="12">
        <v>0.23499999999999999</v>
      </c>
      <c r="G8" s="12">
        <v>0.24</v>
      </c>
      <c r="H8" s="12">
        <v>0.24</v>
      </c>
      <c r="I8" s="12">
        <v>0.24199999999999999</v>
      </c>
      <c r="J8" s="12">
        <v>0.23300000000000001</v>
      </c>
      <c r="K8" s="12">
        <v>0.22</v>
      </c>
      <c r="L8" s="12">
        <v>0.20399999999999999</v>
      </c>
      <c r="M8" s="12">
        <v>0.19900000000000001</v>
      </c>
      <c r="O8" s="10"/>
      <c r="P8" s="10"/>
    </row>
    <row r="9" spans="2:16" ht="21.75" customHeight="1" x14ac:dyDescent="0.15">
      <c r="B9" s="38" t="s">
        <v>42</v>
      </c>
      <c r="C9" s="38"/>
      <c r="D9" s="12">
        <v>0.23400000000000001</v>
      </c>
      <c r="E9" s="12">
        <v>0.23699999999999999</v>
      </c>
      <c r="F9" s="12">
        <v>0.23499999999999999</v>
      </c>
      <c r="G9" s="12">
        <v>0.248</v>
      </c>
      <c r="H9" s="12">
        <v>0.23699999999999999</v>
      </c>
      <c r="I9" s="12">
        <v>0.24099999999999999</v>
      </c>
      <c r="J9" s="12">
        <v>0.222</v>
      </c>
      <c r="K9" s="12">
        <v>0.19600000000000001</v>
      </c>
      <c r="L9" s="12">
        <v>0.19500000000000001</v>
      </c>
      <c r="M9" s="12">
        <v>0.20599999999999999</v>
      </c>
      <c r="O9" s="10"/>
      <c r="P9" s="10"/>
    </row>
    <row r="10" spans="2:16" ht="21.75" customHeight="1" x14ac:dyDescent="0.15">
      <c r="B10" s="38" t="s">
        <v>4</v>
      </c>
      <c r="C10" s="38"/>
      <c r="D10" s="4">
        <v>11.152833947405242</v>
      </c>
      <c r="E10" s="4">
        <v>8.4666371111320089</v>
      </c>
      <c r="F10" s="4">
        <v>8.4303434338886962</v>
      </c>
      <c r="G10" s="4">
        <v>9.8509819806939785</v>
      </c>
      <c r="H10" s="4">
        <v>8.2050091828291194</v>
      </c>
      <c r="I10" s="4">
        <v>9.7560837081385152</v>
      </c>
      <c r="J10" s="4">
        <v>6.6811543079805453</v>
      </c>
      <c r="K10" s="4">
        <v>10.3641922537554</v>
      </c>
      <c r="L10" s="4">
        <v>9.2331488200863419</v>
      </c>
      <c r="M10" s="4">
        <v>6.6812611416509409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10.462880168446706</v>
      </c>
      <c r="E11" s="4">
        <v>7.5214086421845474</v>
      </c>
      <c r="F11" s="4">
        <v>7.6408119863782815</v>
      </c>
      <c r="G11" s="4">
        <v>7.5755456429192476</v>
      </c>
      <c r="H11" s="4">
        <v>9.3365970626436194</v>
      </c>
      <c r="I11" s="4">
        <v>11.643716119084912</v>
      </c>
      <c r="J11" s="4">
        <v>10.789791733792963</v>
      </c>
      <c r="K11" s="4">
        <v>11.7091770540013</v>
      </c>
      <c r="L11" s="4">
        <v>15.602080298762216</v>
      </c>
      <c r="M11" s="4">
        <v>16.243251599579146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88.974025354561064</v>
      </c>
      <c r="E12" s="4">
        <v>81.924125495582217</v>
      </c>
      <c r="F12" s="4">
        <v>80.638808004460699</v>
      </c>
      <c r="G12" s="4">
        <v>89.894575018555614</v>
      </c>
      <c r="H12" s="4">
        <v>85.950005957167036</v>
      </c>
      <c r="I12" s="4">
        <v>91.070812558319275</v>
      </c>
      <c r="J12" s="4">
        <v>85.158517461589597</v>
      </c>
      <c r="K12" s="4">
        <v>69.065607489161593</v>
      </c>
      <c r="L12" s="4">
        <v>82.980017721574612</v>
      </c>
      <c r="M12" s="4">
        <v>93.903731417878603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1821141</v>
      </c>
      <c r="E13" s="11">
        <v>2399879</v>
      </c>
      <c r="F13" s="11">
        <v>2372837</v>
      </c>
      <c r="G13" s="11">
        <v>2487105</v>
      </c>
      <c r="H13" s="11">
        <v>3080981</v>
      </c>
      <c r="I13" s="11">
        <v>3363069</v>
      </c>
      <c r="J13" s="11">
        <v>3306363</v>
      </c>
      <c r="K13" s="11">
        <v>3509266</v>
      </c>
      <c r="L13" s="11">
        <v>3387998</v>
      </c>
      <c r="M13" s="11">
        <v>2966303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75652</v>
      </c>
      <c r="E14" s="11">
        <v>71972</v>
      </c>
      <c r="F14" s="11">
        <v>88294</v>
      </c>
      <c r="G14" s="11">
        <v>82432</v>
      </c>
      <c r="H14" s="11">
        <v>76570</v>
      </c>
      <c r="I14" s="11">
        <v>69999</v>
      </c>
      <c r="J14" s="11">
        <v>199856</v>
      </c>
      <c r="K14" s="11">
        <v>181072</v>
      </c>
      <c r="L14" s="11">
        <v>160348</v>
      </c>
      <c r="M14" s="11">
        <v>139700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1781483</v>
      </c>
      <c r="E15" s="11">
        <v>2000752</v>
      </c>
      <c r="F15" s="11">
        <v>2143377</v>
      </c>
      <c r="G15" s="11">
        <v>2143843</v>
      </c>
      <c r="H15" s="11">
        <v>2384778</v>
      </c>
      <c r="I15" s="11">
        <v>2234856</v>
      </c>
      <c r="J15" s="11">
        <v>2448005</v>
      </c>
      <c r="K15" s="11">
        <v>2962245</v>
      </c>
      <c r="L15" s="11">
        <v>3098966</v>
      </c>
      <c r="M15" s="11">
        <v>2834519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274001</v>
      </c>
      <c r="E16" s="11">
        <v>385500</v>
      </c>
      <c r="F16" s="11">
        <v>452680</v>
      </c>
      <c r="G16" s="11">
        <v>423746</v>
      </c>
      <c r="H16" s="11">
        <v>423926</v>
      </c>
      <c r="I16" s="11">
        <v>428557</v>
      </c>
      <c r="J16" s="11">
        <v>447592</v>
      </c>
      <c r="K16" s="11">
        <v>489116</v>
      </c>
      <c r="L16" s="11">
        <v>587669</v>
      </c>
      <c r="M16" s="11">
        <v>467935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18.255658234004706</v>
      </c>
      <c r="E17" s="4">
        <v>24.661598724122115</v>
      </c>
      <c r="F17" s="4">
        <v>28.304564820754845</v>
      </c>
      <c r="G17" s="4">
        <v>28.047343701185579</v>
      </c>
      <c r="H17" s="4">
        <v>26.736538577973317</v>
      </c>
      <c r="I17" s="4">
        <v>27.045104729834197</v>
      </c>
      <c r="J17" s="4">
        <v>26.140361533034621</v>
      </c>
      <c r="K17" s="4">
        <v>25.747609040794757</v>
      </c>
      <c r="L17" s="4">
        <v>31.12900919034881</v>
      </c>
      <c r="M17" s="4">
        <f>M16/M6*100</f>
        <v>24.930392985275173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1.0647269718543484</v>
      </c>
      <c r="E18" s="12">
        <v>1.2354609666765297</v>
      </c>
      <c r="F18" s="12">
        <v>1.1482492347356532</v>
      </c>
      <c r="G18" s="12">
        <v>1.1985658464728994</v>
      </c>
      <c r="H18" s="12">
        <v>1.3240439990640638</v>
      </c>
      <c r="I18" s="12">
        <v>1.5361472953962134</v>
      </c>
      <c r="J18" s="12">
        <v>1.4322760778674881</v>
      </c>
      <c r="K18" s="12">
        <v>1.2457909457185343</v>
      </c>
      <c r="L18" s="12">
        <v>1.1450096580601401</v>
      </c>
      <c r="M18" s="12">
        <f>(M13+M14)/M15</f>
        <v>1.0957778021597315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15</v>
      </c>
      <c r="E19" s="19">
        <v>15</v>
      </c>
      <c r="F19" s="19">
        <v>15</v>
      </c>
      <c r="G19" s="19">
        <v>15</v>
      </c>
      <c r="H19" s="19">
        <v>15</v>
      </c>
      <c r="I19" s="19">
        <v>15</v>
      </c>
      <c r="J19" s="19">
        <v>15</v>
      </c>
      <c r="K19" s="19">
        <v>15</v>
      </c>
      <c r="L19" s="19">
        <v>15</v>
      </c>
      <c r="M19" s="19">
        <v>15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20</v>
      </c>
      <c r="E20" s="19">
        <v>20</v>
      </c>
      <c r="F20" s="19">
        <v>20</v>
      </c>
      <c r="G20" s="19">
        <v>20</v>
      </c>
      <c r="H20" s="19">
        <v>20</v>
      </c>
      <c r="I20" s="19">
        <v>20</v>
      </c>
      <c r="J20" s="19">
        <v>20</v>
      </c>
      <c r="K20" s="19">
        <v>20</v>
      </c>
      <c r="L20" s="19">
        <v>20</v>
      </c>
      <c r="M20" s="19">
        <v>20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160</v>
      </c>
      <c r="E21" s="13" t="s">
        <v>177</v>
      </c>
      <c r="F21" s="13" t="s">
        <v>131</v>
      </c>
      <c r="G21" s="13" t="s">
        <v>106</v>
      </c>
      <c r="H21" s="13" t="s">
        <v>106</v>
      </c>
      <c r="I21" s="13" t="s">
        <v>92</v>
      </c>
      <c r="J21" s="13" t="s">
        <v>83</v>
      </c>
      <c r="K21" s="13" t="s">
        <v>64</v>
      </c>
      <c r="L21" s="13" t="s">
        <v>266</v>
      </c>
      <c r="M21" s="13" t="str">
        <f>IF(ISERROR(FIXED(R21,1)),R21,FIXED(R21,1))&amp;"("&amp;FIXED(S21,1)&amp;")"</f>
        <v>9.9(25.0)</v>
      </c>
      <c r="O21" s="10"/>
      <c r="P21" s="10"/>
      <c r="R21" s="32">
        <v>9.9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63</v>
      </c>
      <c r="E22" s="13" t="s">
        <v>63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53418.570375829033</v>
      </c>
      <c r="E23" s="14">
        <v>58525.391370752193</v>
      </c>
      <c r="F23" s="14">
        <v>59777.003484320558</v>
      </c>
      <c r="G23" s="14">
        <v>60736.406619385343</v>
      </c>
      <c r="H23" s="14">
        <v>63794.034663442158</v>
      </c>
      <c r="I23" s="14">
        <v>62989.690721649487</v>
      </c>
      <c r="J23" s="14">
        <v>63705.413344523709</v>
      </c>
      <c r="K23" s="14">
        <v>62997.883149872992</v>
      </c>
      <c r="L23" s="14">
        <v>72204.693611473267</v>
      </c>
      <c r="M23" s="14">
        <f>R23*1000/M25</f>
        <v>66214.729370008878</v>
      </c>
      <c r="O23" s="10"/>
      <c r="P23" s="10"/>
      <c r="R23" s="33">
        <v>149248</v>
      </c>
    </row>
    <row r="24" spans="1:19" ht="21.75" customHeight="1" thickBot="1" x14ac:dyDescent="0.2">
      <c r="A24" s="6"/>
      <c r="B24" s="48" t="s">
        <v>46</v>
      </c>
      <c r="C24" s="49"/>
      <c r="D24" s="15">
        <v>671017.31761238026</v>
      </c>
      <c r="E24" s="15">
        <v>916334.09698358155</v>
      </c>
      <c r="F24" s="15">
        <v>918636.08207510645</v>
      </c>
      <c r="G24" s="15">
        <v>979946.80851063831</v>
      </c>
      <c r="H24" s="15">
        <v>1241830.3103587264</v>
      </c>
      <c r="I24" s="15">
        <v>1386832.5773195876</v>
      </c>
      <c r="J24" s="15">
        <v>1387479.227864037</v>
      </c>
      <c r="K24" s="15">
        <v>1485718.0355630822</v>
      </c>
      <c r="L24" s="15">
        <v>1472402.4337244676</v>
      </c>
      <c r="M24" s="15">
        <f>M13*1000/M25</f>
        <v>1316017.3025732031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2714</v>
      </c>
      <c r="E25" s="21">
        <v>2619</v>
      </c>
      <c r="F25" s="21">
        <v>2583</v>
      </c>
      <c r="G25" s="21">
        <v>2538</v>
      </c>
      <c r="H25" s="21">
        <v>2481</v>
      </c>
      <c r="I25" s="21">
        <v>2425</v>
      </c>
      <c r="J25" s="21">
        <v>2383</v>
      </c>
      <c r="K25" s="21">
        <v>2362</v>
      </c>
      <c r="L25" s="21">
        <v>2301</v>
      </c>
      <c r="M25" s="21">
        <v>2254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  <mergeCell ref="B25:C25"/>
    <mergeCell ref="B18:C18"/>
    <mergeCell ref="B22:C22"/>
    <mergeCell ref="B23:C23"/>
    <mergeCell ref="B24:C24"/>
    <mergeCell ref="B14:C14"/>
    <mergeCell ref="B15:C15"/>
    <mergeCell ref="B21:C21"/>
    <mergeCell ref="B19:C19"/>
    <mergeCell ref="B20:C20"/>
    <mergeCell ref="B16:C16"/>
    <mergeCell ref="B17:C17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37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376329</v>
      </c>
      <c r="E4" s="20">
        <v>394662</v>
      </c>
      <c r="F4" s="20">
        <v>385282</v>
      </c>
      <c r="G4" s="20">
        <v>365664</v>
      </c>
      <c r="H4" s="20">
        <v>335426</v>
      </c>
      <c r="I4" s="20">
        <v>341189</v>
      </c>
      <c r="J4" s="20">
        <v>362627</v>
      </c>
      <c r="K4" s="20">
        <v>426043</v>
      </c>
      <c r="L4" s="20">
        <v>426638</v>
      </c>
      <c r="M4" s="20">
        <v>422838</v>
      </c>
      <c r="O4" s="10"/>
      <c r="P4" s="10"/>
    </row>
    <row r="5" spans="2:16" ht="21.75" customHeight="1" x14ac:dyDescent="0.15">
      <c r="B5" s="38" t="s">
        <v>0</v>
      </c>
      <c r="C5" s="38"/>
      <c r="D5" s="11">
        <v>43228</v>
      </c>
      <c r="E5" s="11">
        <v>44870</v>
      </c>
      <c r="F5" s="11">
        <v>45719</v>
      </c>
      <c r="G5" s="11">
        <v>44118</v>
      </c>
      <c r="H5" s="11">
        <v>44488</v>
      </c>
      <c r="I5" s="11">
        <v>44085</v>
      </c>
      <c r="J5" s="11">
        <v>43658</v>
      </c>
      <c r="K5" s="11">
        <v>41660</v>
      </c>
      <c r="L5" s="11">
        <v>44198</v>
      </c>
      <c r="M5" s="11">
        <v>50266</v>
      </c>
      <c r="O5" s="10"/>
      <c r="P5" s="10"/>
    </row>
    <row r="6" spans="2:16" ht="21.75" customHeight="1" x14ac:dyDescent="0.15">
      <c r="B6" s="38" t="s">
        <v>43</v>
      </c>
      <c r="C6" s="38"/>
      <c r="D6" s="11">
        <v>409848</v>
      </c>
      <c r="E6" s="11">
        <v>427598</v>
      </c>
      <c r="F6" s="11">
        <v>412022</v>
      </c>
      <c r="G6" s="11">
        <v>387819</v>
      </c>
      <c r="H6" s="11">
        <v>360114</v>
      </c>
      <c r="I6" s="11">
        <v>361167</v>
      </c>
      <c r="J6" s="11">
        <v>382662</v>
      </c>
      <c r="K6" s="11">
        <v>444494</v>
      </c>
      <c r="L6" s="11">
        <v>442109</v>
      </c>
      <c r="M6" s="11">
        <v>440829</v>
      </c>
      <c r="O6" s="10"/>
      <c r="P6" s="10"/>
    </row>
    <row r="7" spans="2:16" ht="21.75" customHeight="1" x14ac:dyDescent="0.15">
      <c r="B7" s="41" t="s">
        <v>162</v>
      </c>
      <c r="C7" s="42"/>
      <c r="D7" s="11">
        <v>21771</v>
      </c>
      <c r="E7" s="11">
        <v>21295</v>
      </c>
      <c r="F7" s="11">
        <v>15302</v>
      </c>
      <c r="G7" s="11">
        <v>14437</v>
      </c>
      <c r="H7" s="11">
        <v>12772</v>
      </c>
      <c r="I7" s="11">
        <v>9547</v>
      </c>
      <c r="J7" s="11">
        <v>9578</v>
      </c>
      <c r="K7" s="11">
        <v>13060</v>
      </c>
      <c r="L7" s="11">
        <v>3320</v>
      </c>
      <c r="M7" s="11">
        <v>1444</v>
      </c>
      <c r="O7" s="10"/>
      <c r="P7" s="10"/>
    </row>
    <row r="8" spans="2:16" ht="21.75" customHeight="1" x14ac:dyDescent="0.15">
      <c r="B8" s="38" t="s">
        <v>3</v>
      </c>
      <c r="C8" s="38"/>
      <c r="D8" s="12">
        <v>0.11799999999999999</v>
      </c>
      <c r="E8" s="12">
        <v>0.11799999999999999</v>
      </c>
      <c r="F8" s="12">
        <v>0.11600000000000001</v>
      </c>
      <c r="G8" s="12">
        <v>0.11799999999999999</v>
      </c>
      <c r="H8" s="12">
        <v>0.124</v>
      </c>
      <c r="I8" s="12">
        <v>0.128</v>
      </c>
      <c r="J8" s="12">
        <v>0.127</v>
      </c>
      <c r="K8" s="12">
        <v>0.11600000000000001</v>
      </c>
      <c r="L8" s="12">
        <v>0.107</v>
      </c>
      <c r="M8" s="12">
        <v>0.107</v>
      </c>
      <c r="O8" s="10"/>
      <c r="P8" s="10"/>
    </row>
    <row r="9" spans="2:16" ht="21.75" customHeight="1" x14ac:dyDescent="0.15">
      <c r="B9" s="38" t="s">
        <v>42</v>
      </c>
      <c r="C9" s="38"/>
      <c r="D9" s="12">
        <v>0.115</v>
      </c>
      <c r="E9" s="12">
        <v>0.114</v>
      </c>
      <c r="F9" s="12">
        <v>0.11899999999999999</v>
      </c>
      <c r="G9" s="12">
        <v>0.121</v>
      </c>
      <c r="H9" s="12">
        <v>0.13300000000000001</v>
      </c>
      <c r="I9" s="12">
        <v>0.129</v>
      </c>
      <c r="J9" s="12">
        <v>0.12</v>
      </c>
      <c r="K9" s="12">
        <v>9.8000000000000004E-2</v>
      </c>
      <c r="L9" s="12">
        <v>0.104</v>
      </c>
      <c r="M9" s="12">
        <v>0.11899999999999999</v>
      </c>
      <c r="O9" s="10"/>
      <c r="P9" s="10"/>
    </row>
    <row r="10" spans="2:16" ht="21.75" customHeight="1" x14ac:dyDescent="0.15">
      <c r="B10" s="38" t="s">
        <v>4</v>
      </c>
      <c r="C10" s="38"/>
      <c r="D10" s="4">
        <v>3.6637973102223262</v>
      </c>
      <c r="E10" s="4">
        <v>6.893390521003373</v>
      </c>
      <c r="F10" s="4">
        <v>11.016887447757643</v>
      </c>
      <c r="G10" s="4">
        <v>9.0738205193659915</v>
      </c>
      <c r="H10" s="4">
        <v>10.829348484091149</v>
      </c>
      <c r="I10" s="4">
        <v>14.815583926549214</v>
      </c>
      <c r="J10" s="4">
        <v>5.4314251219091521</v>
      </c>
      <c r="K10" s="4">
        <v>27.890365224277499</v>
      </c>
      <c r="L10" s="4">
        <v>22.540595192588253</v>
      </c>
      <c r="M10" s="4">
        <v>10.861808093387685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5.4974216027874565</v>
      </c>
      <c r="E11" s="4">
        <v>5.2887352031194945</v>
      </c>
      <c r="F11" s="4">
        <v>4.2116475655619805</v>
      </c>
      <c r="G11" s="4">
        <v>5.4835543510552816</v>
      </c>
      <c r="H11" s="4">
        <v>5.524942924907422</v>
      </c>
      <c r="I11" s="4">
        <v>6.9816058304893014</v>
      </c>
      <c r="J11" s="4">
        <v>5.4820158109503954</v>
      </c>
      <c r="K11" s="4">
        <v>6.2233711522811097</v>
      </c>
      <c r="L11" s="4">
        <v>6.2899526715448326</v>
      </c>
      <c r="M11" s="4">
        <v>7.4204850178632489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92.786848415880755</v>
      </c>
      <c r="E12" s="4">
        <v>72.690556104898121</v>
      </c>
      <c r="F12" s="4">
        <v>71.660617787836287</v>
      </c>
      <c r="G12" s="4">
        <v>91.934342362016835</v>
      </c>
      <c r="H12" s="4">
        <v>70.955610528949052</v>
      </c>
      <c r="I12" s="4">
        <v>55.3103620543706</v>
      </c>
      <c r="J12" s="4">
        <v>89.279011715831857</v>
      </c>
      <c r="K12" s="4">
        <v>77.4809779288436</v>
      </c>
      <c r="L12" s="4">
        <v>69.901396730523174</v>
      </c>
      <c r="M12" s="4">
        <v>76.850162472226728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515011</v>
      </c>
      <c r="E13" s="11">
        <v>646936</v>
      </c>
      <c r="F13" s="11">
        <v>768536</v>
      </c>
      <c r="G13" s="11">
        <v>738491</v>
      </c>
      <c r="H13" s="11">
        <v>707845</v>
      </c>
      <c r="I13" s="11">
        <v>663528</v>
      </c>
      <c r="J13" s="11">
        <v>610001</v>
      </c>
      <c r="K13" s="11">
        <v>557973</v>
      </c>
      <c r="L13" s="11">
        <v>496176</v>
      </c>
      <c r="M13" s="11">
        <v>434289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2097461</v>
      </c>
      <c r="E15" s="11">
        <v>2081463</v>
      </c>
      <c r="F15" s="11">
        <v>2054011</v>
      </c>
      <c r="G15" s="11">
        <v>2095882</v>
      </c>
      <c r="H15" s="11">
        <v>2253048</v>
      </c>
      <c r="I15" s="11">
        <v>2529749</v>
      </c>
      <c r="J15" s="11">
        <v>2450197</v>
      </c>
      <c r="K15" s="11">
        <v>2365011</v>
      </c>
      <c r="L15" s="11">
        <v>2495062</v>
      </c>
      <c r="M15" s="11">
        <v>2651011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931292</v>
      </c>
      <c r="E16" s="11">
        <v>954344</v>
      </c>
      <c r="F16" s="11">
        <v>1016942</v>
      </c>
      <c r="G16" s="11">
        <v>1023543</v>
      </c>
      <c r="H16" s="11">
        <v>1179439</v>
      </c>
      <c r="I16" s="11">
        <v>1504092</v>
      </c>
      <c r="J16" s="11">
        <v>1182674</v>
      </c>
      <c r="K16" s="11">
        <v>1012680</v>
      </c>
      <c r="L16" s="11">
        <v>1039391</v>
      </c>
      <c r="M16" s="11">
        <v>1144243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227.22863110226231</v>
      </c>
      <c r="E17" s="4">
        <v>223.18719919176422</v>
      </c>
      <c r="F17" s="4">
        <v>246.81740295421116</v>
      </c>
      <c r="G17" s="4">
        <v>263.92286092223435</v>
      </c>
      <c r="H17" s="4">
        <v>327.51823033817067</v>
      </c>
      <c r="I17" s="4">
        <v>416.45333045377902</v>
      </c>
      <c r="J17" s="4">
        <v>309.06491891016094</v>
      </c>
      <c r="K17" s="4">
        <v>227.82759722290967</v>
      </c>
      <c r="L17" s="4">
        <v>235.09835809721133</v>
      </c>
      <c r="M17" s="4">
        <f>M16/M6*100</f>
        <v>259.56618099081504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0.24554020313130973</v>
      </c>
      <c r="E18" s="12">
        <v>0.31080831126952535</v>
      </c>
      <c r="F18" s="12">
        <v>0.37416352687497778</v>
      </c>
      <c r="G18" s="12">
        <v>0.35235332905192179</v>
      </c>
      <c r="H18" s="12">
        <v>0.31417217919902285</v>
      </c>
      <c r="I18" s="12">
        <v>0.26229005328196592</v>
      </c>
      <c r="J18" s="12">
        <v>0.24895998158515417</v>
      </c>
      <c r="K18" s="12">
        <v>0.23592828955129597</v>
      </c>
      <c r="L18" s="12">
        <v>0.19886319458193824</v>
      </c>
      <c r="M18" s="12">
        <f>(M13+M14)/M15</f>
        <v>0.16382014257956681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15</v>
      </c>
      <c r="E19" s="19">
        <v>15</v>
      </c>
      <c r="F19" s="19">
        <v>15</v>
      </c>
      <c r="G19" s="19">
        <v>15</v>
      </c>
      <c r="H19" s="19">
        <v>15</v>
      </c>
      <c r="I19" s="19">
        <v>15</v>
      </c>
      <c r="J19" s="19">
        <v>15</v>
      </c>
      <c r="K19" s="19">
        <v>15</v>
      </c>
      <c r="L19" s="19">
        <v>15</v>
      </c>
      <c r="M19" s="19">
        <v>15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20</v>
      </c>
      <c r="E20" s="19">
        <v>20</v>
      </c>
      <c r="F20" s="19">
        <v>20</v>
      </c>
      <c r="G20" s="19">
        <v>20</v>
      </c>
      <c r="H20" s="19">
        <v>20</v>
      </c>
      <c r="I20" s="19">
        <v>20</v>
      </c>
      <c r="J20" s="19">
        <v>20</v>
      </c>
      <c r="K20" s="19">
        <v>20</v>
      </c>
      <c r="L20" s="19">
        <v>20</v>
      </c>
      <c r="M20" s="19">
        <v>20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112</v>
      </c>
      <c r="E21" s="13" t="s">
        <v>66</v>
      </c>
      <c r="F21" s="13" t="s">
        <v>82</v>
      </c>
      <c r="G21" s="13" t="s">
        <v>89</v>
      </c>
      <c r="H21" s="13" t="s">
        <v>77</v>
      </c>
      <c r="I21" s="13" t="s">
        <v>239</v>
      </c>
      <c r="J21" s="13" t="s">
        <v>78</v>
      </c>
      <c r="K21" s="13" t="s">
        <v>83</v>
      </c>
      <c r="L21" s="13" t="s">
        <v>267</v>
      </c>
      <c r="M21" s="13" t="str">
        <f>IF(ISERROR(FIXED(R21,1)),R21,FIXED(R21,1))&amp;"("&amp;FIXED(S21,1)&amp;")"</f>
        <v>5.1(25.0)</v>
      </c>
      <c r="O21" s="10"/>
      <c r="P21" s="10"/>
      <c r="R21" s="32">
        <v>5.0999999999999996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63</v>
      </c>
      <c r="E22" s="13" t="s">
        <v>63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64187.919463087252</v>
      </c>
      <c r="E23" s="14">
        <v>60235.668789808915</v>
      </c>
      <c r="F23" s="14">
        <v>63369.636963696372</v>
      </c>
      <c r="G23" s="14">
        <v>80506.17283950618</v>
      </c>
      <c r="H23" s="14">
        <v>62564.668769716089</v>
      </c>
      <c r="I23" s="14">
        <v>58691.823899371069</v>
      </c>
      <c r="J23" s="14">
        <v>64169.381107491856</v>
      </c>
      <c r="K23" s="14">
        <v>73635.451505016725</v>
      </c>
      <c r="L23" s="14">
        <v>82554.794520547948</v>
      </c>
      <c r="M23" s="14">
        <f>R23*1000/M25</f>
        <v>70432.989690721646</v>
      </c>
      <c r="O23" s="10"/>
      <c r="P23" s="10"/>
      <c r="R23" s="33">
        <v>20496</v>
      </c>
    </row>
    <row r="24" spans="1:19" ht="21.75" customHeight="1" thickBot="1" x14ac:dyDescent="0.2">
      <c r="A24" s="6"/>
      <c r="B24" s="48" t="s">
        <v>46</v>
      </c>
      <c r="C24" s="49"/>
      <c r="D24" s="15">
        <v>1728224.832214765</v>
      </c>
      <c r="E24" s="15">
        <v>2060305.7324840764</v>
      </c>
      <c r="F24" s="15">
        <v>2536422.4422442243</v>
      </c>
      <c r="G24" s="15">
        <v>2279293.2098765434</v>
      </c>
      <c r="H24" s="15">
        <v>2232949.5268138801</v>
      </c>
      <c r="I24" s="15">
        <v>2086566.0377358492</v>
      </c>
      <c r="J24" s="15">
        <v>1986973.9413680781</v>
      </c>
      <c r="K24" s="15">
        <v>1866130.4347826086</v>
      </c>
      <c r="L24" s="15">
        <v>1699232.8767123288</v>
      </c>
      <c r="M24" s="15">
        <f>M13*1000/M25</f>
        <v>1492402.0618556701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298</v>
      </c>
      <c r="E25" s="21">
        <v>314</v>
      </c>
      <c r="F25" s="21">
        <v>303</v>
      </c>
      <c r="G25" s="21">
        <v>324</v>
      </c>
      <c r="H25" s="21">
        <v>317</v>
      </c>
      <c r="I25" s="21">
        <v>318</v>
      </c>
      <c r="J25" s="21">
        <v>307</v>
      </c>
      <c r="K25" s="21">
        <v>299</v>
      </c>
      <c r="L25" s="21">
        <v>292</v>
      </c>
      <c r="M25" s="21">
        <v>291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25:C25"/>
    <mergeCell ref="B18:C18"/>
    <mergeCell ref="B22:C22"/>
    <mergeCell ref="B23:C23"/>
    <mergeCell ref="B21:C21"/>
    <mergeCell ref="B19:C19"/>
    <mergeCell ref="B20:C20"/>
    <mergeCell ref="B24:C24"/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38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2957335</v>
      </c>
      <c r="E4" s="20">
        <v>3125725</v>
      </c>
      <c r="F4" s="20">
        <v>3176177</v>
      </c>
      <c r="G4" s="20">
        <v>3176422</v>
      </c>
      <c r="H4" s="20">
        <v>3145066</v>
      </c>
      <c r="I4" s="20">
        <v>3178807</v>
      </c>
      <c r="J4" s="20">
        <v>3350050</v>
      </c>
      <c r="K4" s="20">
        <v>3636602</v>
      </c>
      <c r="L4" s="20">
        <v>3613224</v>
      </c>
      <c r="M4" s="20">
        <v>3581291</v>
      </c>
      <c r="O4" s="10"/>
      <c r="P4" s="10"/>
    </row>
    <row r="5" spans="2:16" ht="21.75" customHeight="1" x14ac:dyDescent="0.15">
      <c r="B5" s="38" t="s">
        <v>0</v>
      </c>
      <c r="C5" s="38"/>
      <c r="D5" s="11">
        <v>913268</v>
      </c>
      <c r="E5" s="11">
        <v>962102</v>
      </c>
      <c r="F5" s="11">
        <v>973817</v>
      </c>
      <c r="G5" s="11">
        <v>968017</v>
      </c>
      <c r="H5" s="11">
        <v>943380</v>
      </c>
      <c r="I5" s="11">
        <v>949040</v>
      </c>
      <c r="J5" s="11">
        <v>976748</v>
      </c>
      <c r="K5" s="11">
        <v>942012</v>
      </c>
      <c r="L5" s="11">
        <v>969654</v>
      </c>
      <c r="M5" s="11">
        <v>1000335</v>
      </c>
      <c r="O5" s="10"/>
      <c r="P5" s="10"/>
    </row>
    <row r="6" spans="2:16" ht="21.75" customHeight="1" x14ac:dyDescent="0.15">
      <c r="B6" s="38" t="s">
        <v>43</v>
      </c>
      <c r="C6" s="38"/>
      <c r="D6" s="11">
        <v>3404380</v>
      </c>
      <c r="E6" s="11">
        <v>3567099</v>
      </c>
      <c r="F6" s="11">
        <v>3588288</v>
      </c>
      <c r="G6" s="11">
        <v>3594779</v>
      </c>
      <c r="H6" s="11">
        <v>3556166</v>
      </c>
      <c r="I6" s="11">
        <v>3548440</v>
      </c>
      <c r="J6" s="11">
        <v>3723007</v>
      </c>
      <c r="K6" s="11">
        <v>4075536</v>
      </c>
      <c r="L6" s="11">
        <v>3900396</v>
      </c>
      <c r="M6" s="11">
        <v>3902012</v>
      </c>
      <c r="O6" s="10"/>
      <c r="P6" s="10"/>
    </row>
    <row r="7" spans="2:16" ht="21.75" customHeight="1" x14ac:dyDescent="0.15">
      <c r="B7" s="41" t="s">
        <v>162</v>
      </c>
      <c r="C7" s="42"/>
      <c r="D7" s="11">
        <v>202322</v>
      </c>
      <c r="E7" s="11">
        <v>197351</v>
      </c>
      <c r="F7" s="11">
        <v>164070</v>
      </c>
      <c r="G7" s="11">
        <v>169358</v>
      </c>
      <c r="H7" s="11">
        <v>164174</v>
      </c>
      <c r="I7" s="11">
        <v>122743</v>
      </c>
      <c r="J7" s="11">
        <v>121994</v>
      </c>
      <c r="K7" s="11">
        <v>158322</v>
      </c>
      <c r="L7" s="11">
        <v>41134</v>
      </c>
      <c r="M7" s="11">
        <v>18198</v>
      </c>
      <c r="O7" s="10"/>
      <c r="P7" s="10"/>
    </row>
    <row r="8" spans="2:16" ht="21.75" customHeight="1" x14ac:dyDescent="0.15">
      <c r="B8" s="38" t="s">
        <v>3</v>
      </c>
      <c r="C8" s="38"/>
      <c r="D8" s="12">
        <v>0.307</v>
      </c>
      <c r="E8" s="12">
        <v>0.307</v>
      </c>
      <c r="F8" s="12">
        <v>0.308</v>
      </c>
      <c r="G8" s="12">
        <v>0.307</v>
      </c>
      <c r="H8" s="12">
        <v>0.30399999999999999</v>
      </c>
      <c r="I8" s="12">
        <v>0.30099999999999999</v>
      </c>
      <c r="J8" s="12">
        <v>0.29699999999999999</v>
      </c>
      <c r="K8" s="12">
        <v>0.28300000000000003</v>
      </c>
      <c r="L8" s="12">
        <v>0.27300000000000002</v>
      </c>
      <c r="M8" s="12">
        <v>0.26900000000000002</v>
      </c>
      <c r="O8" s="10"/>
      <c r="P8" s="10"/>
    </row>
    <row r="9" spans="2:16" ht="21.75" customHeight="1" x14ac:dyDescent="0.15">
      <c r="B9" s="38" t="s">
        <v>42</v>
      </c>
      <c r="C9" s="38"/>
      <c r="D9" s="12">
        <v>0.309</v>
      </c>
      <c r="E9" s="12">
        <v>0.308</v>
      </c>
      <c r="F9" s="12">
        <v>0.307</v>
      </c>
      <c r="G9" s="12">
        <v>0.30499999999999999</v>
      </c>
      <c r="H9" s="12">
        <v>0.3</v>
      </c>
      <c r="I9" s="12">
        <v>0.29899999999999999</v>
      </c>
      <c r="J9" s="12">
        <v>0.29199999999999998</v>
      </c>
      <c r="K9" s="12">
        <v>0.25900000000000001</v>
      </c>
      <c r="L9" s="12">
        <v>0.26800000000000002</v>
      </c>
      <c r="M9" s="12">
        <v>0.27900000000000003</v>
      </c>
      <c r="O9" s="10"/>
      <c r="P9" s="10"/>
    </row>
    <row r="10" spans="2:16" ht="21.75" customHeight="1" x14ac:dyDescent="0.15">
      <c r="B10" s="38" t="s">
        <v>4</v>
      </c>
      <c r="C10" s="38"/>
      <c r="D10" s="4">
        <v>1.8375739488541234</v>
      </c>
      <c r="E10" s="4">
        <v>2.2249172226506748</v>
      </c>
      <c r="F10" s="4">
        <v>2.477309513617636</v>
      </c>
      <c r="G10" s="4">
        <v>3.0076118726631038</v>
      </c>
      <c r="H10" s="4">
        <v>2.9603229995450153</v>
      </c>
      <c r="I10" s="4">
        <v>2.2784660301428237</v>
      </c>
      <c r="J10" s="4">
        <v>4.5124277230743859</v>
      </c>
      <c r="K10" s="4">
        <v>3.7936605148378</v>
      </c>
      <c r="L10" s="4">
        <v>2.22290249502871</v>
      </c>
      <c r="M10" s="4">
        <v>7.2628428615801282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15.772267108282323</v>
      </c>
      <c r="E11" s="4">
        <v>15.7</v>
      </c>
      <c r="F11" s="4">
        <v>16.118353024771732</v>
      </c>
      <c r="G11" s="4">
        <v>15.687976722917988</v>
      </c>
      <c r="H11" s="4">
        <v>15.829838334614108</v>
      </c>
      <c r="I11" s="4">
        <v>15.683586776673728</v>
      </c>
      <c r="J11" s="4">
        <v>12.973048908565026</v>
      </c>
      <c r="K11" s="4">
        <v>12.8409069175895</v>
      </c>
      <c r="L11" s="4">
        <v>13.764416500618747</v>
      </c>
      <c r="M11" s="4">
        <v>14.693091596764942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91.354709274997219</v>
      </c>
      <c r="E12" s="4">
        <v>89.154847341970438</v>
      </c>
      <c r="F12" s="4">
        <v>87.965733472409809</v>
      </c>
      <c r="G12" s="4">
        <v>83.870283547913544</v>
      </c>
      <c r="H12" s="4">
        <v>87.154081336649753</v>
      </c>
      <c r="I12" s="4">
        <v>90.662910279867887</v>
      </c>
      <c r="J12" s="4">
        <v>84.57764660679436</v>
      </c>
      <c r="K12" s="4">
        <v>78.349598433283504</v>
      </c>
      <c r="L12" s="4">
        <v>84.774192859935823</v>
      </c>
      <c r="M12" s="4">
        <v>85.508104163446248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7278154</v>
      </c>
      <c r="E13" s="11">
        <v>7376466</v>
      </c>
      <c r="F13" s="11">
        <v>7184716</v>
      </c>
      <c r="G13" s="11">
        <v>7065334</v>
      </c>
      <c r="H13" s="11">
        <v>6822030</v>
      </c>
      <c r="I13" s="11">
        <v>6453534</v>
      </c>
      <c r="J13" s="11">
        <v>6464887</v>
      </c>
      <c r="K13" s="11">
        <v>6266331</v>
      </c>
      <c r="L13" s="11">
        <v>5917195</v>
      </c>
      <c r="M13" s="11">
        <v>6294001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95700</v>
      </c>
      <c r="E14" s="11">
        <v>91853</v>
      </c>
      <c r="F14" s="11">
        <v>75964</v>
      </c>
      <c r="G14" s="11">
        <v>60510</v>
      </c>
      <c r="H14" s="11">
        <v>58820</v>
      </c>
      <c r="I14" s="11">
        <v>38564</v>
      </c>
      <c r="J14" s="11">
        <v>43916</v>
      </c>
      <c r="K14" s="11">
        <v>30633</v>
      </c>
      <c r="L14" s="11">
        <v>38117</v>
      </c>
      <c r="M14" s="11">
        <v>142935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2157050</v>
      </c>
      <c r="E15" s="11">
        <v>2328050</v>
      </c>
      <c r="F15" s="11">
        <v>2491510</v>
      </c>
      <c r="G15" s="11">
        <v>2918050</v>
      </c>
      <c r="H15" s="11">
        <v>3372050</v>
      </c>
      <c r="I15" s="11">
        <v>3483050</v>
      </c>
      <c r="J15" s="11">
        <v>4542050</v>
      </c>
      <c r="K15" s="11">
        <v>5436550</v>
      </c>
      <c r="L15" s="11">
        <v>5311400</v>
      </c>
      <c r="M15" s="11">
        <v>4466400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800000</v>
      </c>
      <c r="E16" s="11">
        <v>900000</v>
      </c>
      <c r="F16" s="11">
        <v>970000</v>
      </c>
      <c r="G16" s="11">
        <v>1200000</v>
      </c>
      <c r="H16" s="11">
        <v>1304000</v>
      </c>
      <c r="I16" s="11">
        <v>1304000</v>
      </c>
      <c r="J16" s="11">
        <v>1300000</v>
      </c>
      <c r="K16" s="11">
        <v>1300000</v>
      </c>
      <c r="L16" s="11">
        <v>1300000</v>
      </c>
      <c r="M16" s="11">
        <v>1300000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23.499139344021525</v>
      </c>
      <c r="E17" s="4">
        <v>25.230586535445187</v>
      </c>
      <c r="F17" s="4">
        <v>27.03238981932331</v>
      </c>
      <c r="G17" s="4">
        <v>33.38174613794061</v>
      </c>
      <c r="H17" s="4">
        <v>36.668704441806149</v>
      </c>
      <c r="I17" s="4">
        <v>36.748543021722227</v>
      </c>
      <c r="J17" s="4">
        <v>34.918011166779969</v>
      </c>
      <c r="K17" s="4">
        <v>31.897644874195692</v>
      </c>
      <c r="L17" s="4">
        <v>33.329949061582468</v>
      </c>
      <c r="M17" s="4">
        <f>M16/M6*100</f>
        <v>33.316145619234383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3.4184900674532348</v>
      </c>
      <c r="E18" s="12">
        <v>3.2079719078198492</v>
      </c>
      <c r="F18" s="12">
        <v>2.9141685162812911</v>
      </c>
      <c r="G18" s="12">
        <v>2.4419883141138774</v>
      </c>
      <c r="H18" s="12">
        <v>2.0405539656885279</v>
      </c>
      <c r="I18" s="12">
        <v>1.8639118014383944</v>
      </c>
      <c r="J18" s="12">
        <v>1.4330099844783744</v>
      </c>
      <c r="K18" s="12">
        <v>1.1582647083168554</v>
      </c>
      <c r="L18" s="12">
        <v>1.1212320668750235</v>
      </c>
      <c r="M18" s="12">
        <f>(M13+M14)/M15</f>
        <v>1.4411911158875157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15</v>
      </c>
      <c r="E19" s="19">
        <v>15</v>
      </c>
      <c r="F19" s="19">
        <v>15</v>
      </c>
      <c r="G19" s="19">
        <v>15</v>
      </c>
      <c r="H19" s="19">
        <v>15</v>
      </c>
      <c r="I19" s="19">
        <v>15</v>
      </c>
      <c r="J19" s="19">
        <v>15</v>
      </c>
      <c r="K19" s="19">
        <v>15</v>
      </c>
      <c r="L19" s="19">
        <v>15</v>
      </c>
      <c r="M19" s="19">
        <v>15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20</v>
      </c>
      <c r="E20" s="19">
        <v>20</v>
      </c>
      <c r="F20" s="19">
        <v>20</v>
      </c>
      <c r="G20" s="19">
        <v>20</v>
      </c>
      <c r="H20" s="19">
        <v>20</v>
      </c>
      <c r="I20" s="19">
        <v>20</v>
      </c>
      <c r="J20" s="19">
        <v>20</v>
      </c>
      <c r="K20" s="19">
        <v>20</v>
      </c>
      <c r="L20" s="19">
        <v>20</v>
      </c>
      <c r="M20" s="19">
        <v>20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114</v>
      </c>
      <c r="E21" s="13" t="s">
        <v>178</v>
      </c>
      <c r="F21" s="13" t="s">
        <v>143</v>
      </c>
      <c r="G21" s="13" t="s">
        <v>209</v>
      </c>
      <c r="H21" s="13" t="s">
        <v>226</v>
      </c>
      <c r="I21" s="13" t="s">
        <v>143</v>
      </c>
      <c r="J21" s="13" t="s">
        <v>129</v>
      </c>
      <c r="K21" s="13" t="s">
        <v>224</v>
      </c>
      <c r="L21" s="13" t="s">
        <v>178</v>
      </c>
      <c r="M21" s="13" t="str">
        <f>IF(ISERROR(FIXED(R21,1)),R21,FIXED(R21,1))&amp;"("&amp;FIXED(S21,1)&amp;")"</f>
        <v>11.1(25.0)</v>
      </c>
      <c r="O21" s="10"/>
      <c r="P21" s="10"/>
      <c r="R21" s="32">
        <v>11.1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161</v>
      </c>
      <c r="E22" s="13" t="s">
        <v>179</v>
      </c>
      <c r="F22" s="13" t="s">
        <v>193</v>
      </c>
      <c r="G22" s="13" t="s">
        <v>210</v>
      </c>
      <c r="H22" s="13" t="s">
        <v>227</v>
      </c>
      <c r="I22" s="13" t="s">
        <v>240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45290.241131170304</v>
      </c>
      <c r="E23" s="14">
        <v>45436.303293336736</v>
      </c>
      <c r="F23" s="14">
        <v>46505.320529457567</v>
      </c>
      <c r="G23" s="14">
        <v>45739.550264550264</v>
      </c>
      <c r="H23" s="14">
        <v>48514.534494306768</v>
      </c>
      <c r="I23" s="14">
        <v>49545.591045591049</v>
      </c>
      <c r="J23" s="14">
        <v>48018.272425249168</v>
      </c>
      <c r="K23" s="14">
        <v>49089.786756453424</v>
      </c>
      <c r="L23" s="14">
        <v>55026.229973061112</v>
      </c>
      <c r="M23" s="14">
        <f>R23*1000/M25</f>
        <v>52287.743972445467</v>
      </c>
      <c r="O23" s="10"/>
      <c r="P23" s="10"/>
      <c r="R23" s="33">
        <v>364341</v>
      </c>
    </row>
    <row r="24" spans="1:19" ht="21.75" customHeight="1" thickBot="1" x14ac:dyDescent="0.2">
      <c r="A24" s="6"/>
      <c r="B24" s="48" t="s">
        <v>46</v>
      </c>
      <c r="C24" s="49"/>
      <c r="D24" s="15">
        <v>918842.8228758995</v>
      </c>
      <c r="E24" s="15">
        <v>941596.37477661471</v>
      </c>
      <c r="F24" s="15">
        <v>932353.49078640016</v>
      </c>
      <c r="G24" s="15">
        <v>934567.98941798939</v>
      </c>
      <c r="H24" s="15">
        <v>913868.72069658409</v>
      </c>
      <c r="I24" s="15">
        <v>880908.27190827194</v>
      </c>
      <c r="J24" s="15">
        <v>894917.91251384269</v>
      </c>
      <c r="K24" s="15">
        <v>879114.89898989897</v>
      </c>
      <c r="L24" s="15">
        <v>838961.43485041824</v>
      </c>
      <c r="M24" s="15">
        <f>M13*1000/M25</f>
        <v>903272.24454649829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7921</v>
      </c>
      <c r="E25" s="21">
        <v>7834</v>
      </c>
      <c r="F25" s="21">
        <v>7706</v>
      </c>
      <c r="G25" s="21">
        <v>7560</v>
      </c>
      <c r="H25" s="21">
        <v>7465</v>
      </c>
      <c r="I25" s="21">
        <v>7326</v>
      </c>
      <c r="J25" s="21">
        <v>7224</v>
      </c>
      <c r="K25" s="21">
        <v>7128</v>
      </c>
      <c r="L25" s="21">
        <v>7053</v>
      </c>
      <c r="M25" s="21">
        <v>6968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  <mergeCell ref="B25:C25"/>
    <mergeCell ref="B18:C18"/>
    <mergeCell ref="B22:C22"/>
    <mergeCell ref="B23:C23"/>
    <mergeCell ref="B24:C24"/>
    <mergeCell ref="B14:C14"/>
    <mergeCell ref="B15:C15"/>
    <mergeCell ref="B21:C21"/>
    <mergeCell ref="B19:C19"/>
    <mergeCell ref="B20:C20"/>
    <mergeCell ref="B16:C16"/>
    <mergeCell ref="B17:C17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39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289778</v>
      </c>
      <c r="E4" s="20">
        <v>293311</v>
      </c>
      <c r="F4" s="20">
        <v>277188</v>
      </c>
      <c r="G4" s="20">
        <v>254102</v>
      </c>
      <c r="H4" s="20">
        <v>225111</v>
      </c>
      <c r="I4" s="20">
        <v>222551</v>
      </c>
      <c r="J4" s="20">
        <v>238743</v>
      </c>
      <c r="K4" s="20">
        <v>283132</v>
      </c>
      <c r="L4" s="20">
        <v>280415</v>
      </c>
      <c r="M4" s="20">
        <v>277865</v>
      </c>
      <c r="O4" s="10"/>
      <c r="P4" s="10"/>
    </row>
    <row r="5" spans="2:16" ht="21.75" customHeight="1" x14ac:dyDescent="0.15">
      <c r="B5" s="38" t="s">
        <v>0</v>
      </c>
      <c r="C5" s="38"/>
      <c r="D5" s="11">
        <v>33954</v>
      </c>
      <c r="E5" s="11">
        <v>35412</v>
      </c>
      <c r="F5" s="11">
        <v>35783</v>
      </c>
      <c r="G5" s="11">
        <v>36486</v>
      </c>
      <c r="H5" s="11">
        <v>38184</v>
      </c>
      <c r="I5" s="11">
        <v>39425</v>
      </c>
      <c r="J5" s="11">
        <v>41141</v>
      </c>
      <c r="K5" s="11">
        <v>41722</v>
      </c>
      <c r="L5" s="11">
        <v>43034</v>
      </c>
      <c r="M5" s="11">
        <v>45917</v>
      </c>
      <c r="O5" s="10"/>
      <c r="P5" s="10"/>
    </row>
    <row r="6" spans="2:16" ht="21.75" customHeight="1" x14ac:dyDescent="0.15">
      <c r="B6" s="38" t="s">
        <v>43</v>
      </c>
      <c r="C6" s="38"/>
      <c r="D6" s="11">
        <v>314378</v>
      </c>
      <c r="E6" s="11">
        <v>316902</v>
      </c>
      <c r="F6" s="11">
        <v>296255</v>
      </c>
      <c r="G6" s="11">
        <v>273412</v>
      </c>
      <c r="H6" s="11">
        <v>240113</v>
      </c>
      <c r="I6" s="11">
        <v>239406</v>
      </c>
      <c r="J6" s="11">
        <v>255449</v>
      </c>
      <c r="K6" s="11">
        <v>303029</v>
      </c>
      <c r="L6" s="11">
        <v>293806</v>
      </c>
      <c r="M6" s="11">
        <v>293952</v>
      </c>
      <c r="O6" s="10"/>
      <c r="P6" s="10"/>
    </row>
    <row r="7" spans="2:16" ht="21.75" customHeight="1" x14ac:dyDescent="0.15">
      <c r="B7" s="41" t="s">
        <v>162</v>
      </c>
      <c r="C7" s="42"/>
      <c r="D7" s="11">
        <v>15404</v>
      </c>
      <c r="E7" s="11">
        <v>14874</v>
      </c>
      <c r="F7" s="11">
        <v>10544</v>
      </c>
      <c r="G7" s="11">
        <v>9771</v>
      </c>
      <c r="H7" s="11">
        <v>8465</v>
      </c>
      <c r="I7" s="11">
        <v>6083</v>
      </c>
      <c r="J7" s="11">
        <v>6330</v>
      </c>
      <c r="K7" s="11">
        <v>8948</v>
      </c>
      <c r="L7" s="11">
        <v>2365</v>
      </c>
      <c r="M7" s="11">
        <v>1066</v>
      </c>
      <c r="O7" s="10"/>
      <c r="P7" s="10"/>
    </row>
    <row r="8" spans="2:16" ht="21.75" customHeight="1" x14ac:dyDescent="0.15">
      <c r="B8" s="38" t="s">
        <v>3</v>
      </c>
      <c r="C8" s="38"/>
      <c r="D8" s="12">
        <v>0.112</v>
      </c>
      <c r="E8" s="12">
        <v>0.11700000000000001</v>
      </c>
      <c r="F8" s="12">
        <v>0.122</v>
      </c>
      <c r="G8" s="12">
        <v>0.13100000000000001</v>
      </c>
      <c r="H8" s="12">
        <v>0.14799999999999999</v>
      </c>
      <c r="I8" s="12">
        <v>0.16400000000000001</v>
      </c>
      <c r="J8" s="12">
        <v>0.17299999999999999</v>
      </c>
      <c r="K8" s="12">
        <v>0.16500000000000001</v>
      </c>
      <c r="L8" s="12">
        <v>0.157</v>
      </c>
      <c r="M8" s="12">
        <v>0.155</v>
      </c>
      <c r="O8" s="10"/>
      <c r="P8" s="10"/>
    </row>
    <row r="9" spans="2:16" ht="21.75" customHeight="1" x14ac:dyDescent="0.15">
      <c r="B9" s="38" t="s">
        <v>42</v>
      </c>
      <c r="C9" s="38"/>
      <c r="D9" s="12">
        <v>0.11700000000000001</v>
      </c>
      <c r="E9" s="12">
        <v>0.121</v>
      </c>
      <c r="F9" s="12">
        <v>0.129</v>
      </c>
      <c r="G9" s="12">
        <v>0.14399999999999999</v>
      </c>
      <c r="H9" s="12">
        <v>0.17</v>
      </c>
      <c r="I9" s="12">
        <v>0.17699999999999999</v>
      </c>
      <c r="J9" s="12">
        <v>0.17199999999999999</v>
      </c>
      <c r="K9" s="12">
        <v>0.14699999999999999</v>
      </c>
      <c r="L9" s="12">
        <v>0.153</v>
      </c>
      <c r="M9" s="12">
        <v>0.16500000000000001</v>
      </c>
      <c r="O9" s="10"/>
      <c r="P9" s="10"/>
    </row>
    <row r="10" spans="2:16" ht="21.75" customHeight="1" x14ac:dyDescent="0.15">
      <c r="B10" s="38" t="s">
        <v>4</v>
      </c>
      <c r="C10" s="38"/>
      <c r="D10" s="4">
        <v>16.973197870079968</v>
      </c>
      <c r="E10" s="4">
        <v>0.92994048633331439</v>
      </c>
      <c r="F10" s="4">
        <v>11.592040640664294</v>
      </c>
      <c r="G10" s="4">
        <v>71.04552836013049</v>
      </c>
      <c r="H10" s="4">
        <v>104.36835989721507</v>
      </c>
      <c r="I10" s="4">
        <v>77.434567220537502</v>
      </c>
      <c r="J10" s="4">
        <v>15.666532262800011</v>
      </c>
      <c r="K10" s="4">
        <v>12.8624653086008</v>
      </c>
      <c r="L10" s="4">
        <v>40.400127975602949</v>
      </c>
      <c r="M10" s="4">
        <v>77.62253701284564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6.8199988813471206</v>
      </c>
      <c r="E11" s="4">
        <v>5.2138034508627156</v>
      </c>
      <c r="F11" s="4">
        <v>8.0558069346689472</v>
      </c>
      <c r="G11" s="4">
        <v>7.8206600022528949</v>
      </c>
      <c r="H11" s="4">
        <v>4.5674206570928506</v>
      </c>
      <c r="I11" s="4">
        <v>2.9705676882422622</v>
      </c>
      <c r="J11" s="4">
        <v>2.7287616861535517</v>
      </c>
      <c r="K11" s="4">
        <v>2.46384733738563</v>
      </c>
      <c r="L11" s="4">
        <v>2.3842325576327044</v>
      </c>
      <c r="M11" s="4">
        <v>2.3551708408454068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75.950153059350981</v>
      </c>
      <c r="E12" s="4">
        <v>77.499002410703383</v>
      </c>
      <c r="F12" s="4">
        <v>85.814202856168052</v>
      </c>
      <c r="G12" s="4">
        <v>77.68186493747244</v>
      </c>
      <c r="H12" s="4">
        <v>88.215799057229887</v>
      </c>
      <c r="I12" s="4">
        <v>89.341591455688018</v>
      </c>
      <c r="J12" s="4">
        <v>98.657507219627831</v>
      </c>
      <c r="K12" s="4">
        <v>95.214764059644295</v>
      </c>
      <c r="L12" s="4">
        <v>96.94723779098301</v>
      </c>
      <c r="M12" s="4">
        <v>64.852797632167253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246417</v>
      </c>
      <c r="E13" s="11">
        <v>210713</v>
      </c>
      <c r="F13" s="11">
        <v>178490</v>
      </c>
      <c r="G13" s="11">
        <v>148140</v>
      </c>
      <c r="H13" s="11">
        <v>125067</v>
      </c>
      <c r="I13" s="11">
        <v>106905</v>
      </c>
      <c r="J13" s="11">
        <v>90086</v>
      </c>
      <c r="K13" s="11">
        <v>74609</v>
      </c>
      <c r="L13" s="11">
        <v>60276</v>
      </c>
      <c r="M13" s="11">
        <v>48134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1390859</v>
      </c>
      <c r="E15" s="11">
        <v>1376669</v>
      </c>
      <c r="F15" s="11">
        <v>1377120</v>
      </c>
      <c r="G15" s="11">
        <v>1377247</v>
      </c>
      <c r="H15" s="11">
        <v>1377374</v>
      </c>
      <c r="I15" s="11">
        <v>1552501</v>
      </c>
      <c r="J15" s="11">
        <v>1853221</v>
      </c>
      <c r="K15" s="11">
        <v>1710249</v>
      </c>
      <c r="L15" s="11">
        <v>1710281</v>
      </c>
      <c r="M15" s="11">
        <v>1760939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831529</v>
      </c>
      <c r="E16" s="11">
        <v>816802</v>
      </c>
      <c r="F16" s="11">
        <v>817075</v>
      </c>
      <c r="G16" s="11">
        <v>817151</v>
      </c>
      <c r="H16" s="11">
        <v>817227</v>
      </c>
      <c r="I16" s="11">
        <v>992303</v>
      </c>
      <c r="J16" s="11">
        <v>1282303</v>
      </c>
      <c r="K16" s="11">
        <v>1147322</v>
      </c>
      <c r="L16" s="11">
        <v>1147345</v>
      </c>
      <c r="M16" s="11">
        <v>1197784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264.49974234838317</v>
      </c>
      <c r="E17" s="4">
        <v>257.74592776315706</v>
      </c>
      <c r="F17" s="4">
        <v>275.80125229953927</v>
      </c>
      <c r="G17" s="4">
        <v>298.87166620338536</v>
      </c>
      <c r="H17" s="4">
        <v>340.35100140350585</v>
      </c>
      <c r="I17" s="4">
        <v>414.4854347844248</v>
      </c>
      <c r="J17" s="4">
        <v>501.98004298313947</v>
      </c>
      <c r="K17" s="4">
        <v>378.61788805691867</v>
      </c>
      <c r="L17" s="4">
        <v>390.51108554624483</v>
      </c>
      <c r="M17" s="4">
        <f>M16/M6*100</f>
        <v>407.47605051164817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0.17716892941700058</v>
      </c>
      <c r="E18" s="12">
        <v>0.15306003113311914</v>
      </c>
      <c r="F18" s="12">
        <v>0.12961107238294411</v>
      </c>
      <c r="G18" s="12">
        <v>0.10756240529113514</v>
      </c>
      <c r="H18" s="12">
        <v>9.0801046048495176E-2</v>
      </c>
      <c r="I18" s="12">
        <v>6.8859859027466011E-2</v>
      </c>
      <c r="J18" s="12">
        <v>4.8610500312698812E-2</v>
      </c>
      <c r="K18" s="12">
        <v>4.3624641791926204E-2</v>
      </c>
      <c r="L18" s="12">
        <v>3.5243331358998903E-2</v>
      </c>
      <c r="M18" s="12">
        <f>(M13+M14)/M15</f>
        <v>2.7334280176655752E-2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15</v>
      </c>
      <c r="E19" s="19">
        <v>15</v>
      </c>
      <c r="F19" s="19">
        <v>15</v>
      </c>
      <c r="G19" s="19">
        <v>15</v>
      </c>
      <c r="H19" s="19">
        <v>15</v>
      </c>
      <c r="I19" s="19">
        <v>15</v>
      </c>
      <c r="J19" s="19">
        <v>15</v>
      </c>
      <c r="K19" s="19">
        <v>15</v>
      </c>
      <c r="L19" s="19">
        <v>15</v>
      </c>
      <c r="M19" s="19">
        <v>15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20</v>
      </c>
      <c r="E20" s="19">
        <v>20</v>
      </c>
      <c r="F20" s="19">
        <v>20</v>
      </c>
      <c r="G20" s="19">
        <v>20</v>
      </c>
      <c r="H20" s="19">
        <v>20</v>
      </c>
      <c r="I20" s="19">
        <v>20</v>
      </c>
      <c r="J20" s="19">
        <v>20</v>
      </c>
      <c r="K20" s="19">
        <v>20</v>
      </c>
      <c r="L20" s="19">
        <v>20</v>
      </c>
      <c r="M20" s="19">
        <v>20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118</v>
      </c>
      <c r="E21" s="13" t="s">
        <v>277</v>
      </c>
      <c r="F21" s="13" t="s">
        <v>292</v>
      </c>
      <c r="G21" s="13" t="s">
        <v>291</v>
      </c>
      <c r="H21" s="13" t="s">
        <v>288</v>
      </c>
      <c r="I21" s="13" t="s">
        <v>305</v>
      </c>
      <c r="J21" s="13" t="s">
        <v>281</v>
      </c>
      <c r="K21" s="13" t="s">
        <v>308</v>
      </c>
      <c r="L21" s="13" t="s">
        <v>303</v>
      </c>
      <c r="M21" s="13" t="str">
        <f>IF(ISERROR(FIXED(R21,1)),R21,FIXED(R21,1))&amp;"("&amp;FIXED(S21,1)&amp;")"</f>
        <v>△0.2(25.0)</v>
      </c>
      <c r="O21" s="10"/>
      <c r="P21" s="10"/>
      <c r="R21" s="32" t="s">
        <v>314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63</v>
      </c>
      <c r="E22" s="13" t="s">
        <v>63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94562.874251497007</v>
      </c>
      <c r="E23" s="14">
        <v>90120.481927710847</v>
      </c>
      <c r="F23" s="14">
        <v>101687.5</v>
      </c>
      <c r="G23" s="14">
        <v>99945.783132530123</v>
      </c>
      <c r="H23" s="14">
        <v>107075.47169811321</v>
      </c>
      <c r="I23" s="14">
        <v>93654.761904761908</v>
      </c>
      <c r="J23" s="14">
        <v>101424.24242424243</v>
      </c>
      <c r="K23" s="14">
        <v>95958.823529411762</v>
      </c>
      <c r="L23" s="14">
        <v>108946.42857142857</v>
      </c>
      <c r="M23" s="14">
        <f>R23*1000/M25</f>
        <v>119410.25641025641</v>
      </c>
      <c r="O23" s="10"/>
      <c r="P23" s="10"/>
      <c r="R23" s="33">
        <v>18628</v>
      </c>
    </row>
    <row r="24" spans="1:19" ht="21.75" customHeight="1" thickBot="1" x14ac:dyDescent="0.2">
      <c r="A24" s="6"/>
      <c r="B24" s="48" t="s">
        <v>46</v>
      </c>
      <c r="C24" s="49"/>
      <c r="D24" s="15">
        <v>1475550.8982035927</v>
      </c>
      <c r="E24" s="15">
        <v>1269355.4216867469</v>
      </c>
      <c r="F24" s="15">
        <v>1115562.5</v>
      </c>
      <c r="G24" s="15">
        <v>892409.63855421683</v>
      </c>
      <c r="H24" s="15">
        <v>786584.90566037735</v>
      </c>
      <c r="I24" s="15">
        <v>636339.28571428568</v>
      </c>
      <c r="J24" s="15">
        <v>545975.75757575757</v>
      </c>
      <c r="K24" s="15">
        <v>438876.4705882353</v>
      </c>
      <c r="L24" s="15">
        <v>358785.71428571426</v>
      </c>
      <c r="M24" s="15">
        <f>M13*1000/M25</f>
        <v>308551.28205128206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167</v>
      </c>
      <c r="E25" s="21">
        <v>166</v>
      </c>
      <c r="F25" s="21">
        <v>160</v>
      </c>
      <c r="G25" s="21">
        <v>166</v>
      </c>
      <c r="H25" s="21">
        <v>159</v>
      </c>
      <c r="I25" s="21">
        <v>168</v>
      </c>
      <c r="J25" s="21">
        <v>165</v>
      </c>
      <c r="K25" s="21">
        <v>170</v>
      </c>
      <c r="L25" s="21">
        <v>168</v>
      </c>
      <c r="M25" s="21">
        <v>156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>
      <c r="M30" s="13" t="s">
        <v>169</v>
      </c>
    </row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25:C25"/>
    <mergeCell ref="B18:C18"/>
    <mergeCell ref="B22:C22"/>
    <mergeCell ref="B23:C23"/>
    <mergeCell ref="B21:C21"/>
    <mergeCell ref="B19:C19"/>
    <mergeCell ref="B20:C20"/>
    <mergeCell ref="B24:C24"/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40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1609118</v>
      </c>
      <c r="E4" s="20">
        <v>1692234</v>
      </c>
      <c r="F4" s="20">
        <v>1760207</v>
      </c>
      <c r="G4" s="20">
        <v>1774833</v>
      </c>
      <c r="H4" s="20">
        <v>1712555</v>
      </c>
      <c r="I4" s="20">
        <v>1720143</v>
      </c>
      <c r="J4" s="20">
        <v>1733526</v>
      </c>
      <c r="K4" s="20">
        <v>1958213</v>
      </c>
      <c r="L4" s="20">
        <v>2007093</v>
      </c>
      <c r="M4" s="20">
        <v>2055058</v>
      </c>
      <c r="O4" s="10"/>
      <c r="P4" s="10"/>
    </row>
    <row r="5" spans="2:16" ht="21.75" customHeight="1" x14ac:dyDescent="0.15">
      <c r="B5" s="38" t="s">
        <v>0</v>
      </c>
      <c r="C5" s="38"/>
      <c r="D5" s="11">
        <v>411688</v>
      </c>
      <c r="E5" s="11">
        <v>422314</v>
      </c>
      <c r="F5" s="11">
        <v>430568</v>
      </c>
      <c r="G5" s="11">
        <v>451710</v>
      </c>
      <c r="H5" s="11">
        <v>457306</v>
      </c>
      <c r="I5" s="11">
        <v>454736</v>
      </c>
      <c r="J5" s="11">
        <v>463306</v>
      </c>
      <c r="K5" s="11">
        <v>454824</v>
      </c>
      <c r="L5" s="11">
        <v>487310</v>
      </c>
      <c r="M5" s="11">
        <v>490120</v>
      </c>
      <c r="O5" s="10"/>
      <c r="P5" s="10"/>
    </row>
    <row r="6" spans="2:16" ht="21.75" customHeight="1" x14ac:dyDescent="0.15">
      <c r="B6" s="38" t="s">
        <v>43</v>
      </c>
      <c r="C6" s="38"/>
      <c r="D6" s="11">
        <v>1835578</v>
      </c>
      <c r="E6" s="11">
        <v>1907534</v>
      </c>
      <c r="F6" s="11">
        <v>1962618</v>
      </c>
      <c r="G6" s="11">
        <v>1984166</v>
      </c>
      <c r="H6" s="11">
        <v>1925571</v>
      </c>
      <c r="I6" s="11">
        <v>1906520</v>
      </c>
      <c r="J6" s="11">
        <v>1917450</v>
      </c>
      <c r="K6" s="11">
        <v>2164013</v>
      </c>
      <c r="L6" s="11">
        <v>2166591</v>
      </c>
      <c r="M6" s="11">
        <v>2211004</v>
      </c>
      <c r="O6" s="10"/>
      <c r="P6" s="10"/>
    </row>
    <row r="7" spans="2:16" ht="21.75" customHeight="1" x14ac:dyDescent="0.15">
      <c r="B7" s="41" t="s">
        <v>162</v>
      </c>
      <c r="C7" s="42"/>
      <c r="D7" s="11">
        <v>102976</v>
      </c>
      <c r="E7" s="11">
        <v>100710</v>
      </c>
      <c r="F7" s="11">
        <v>82769</v>
      </c>
      <c r="G7" s="11">
        <v>84761</v>
      </c>
      <c r="H7" s="11">
        <v>80841</v>
      </c>
      <c r="I7" s="11">
        <v>59564</v>
      </c>
      <c r="J7" s="11">
        <v>55813</v>
      </c>
      <c r="K7" s="11">
        <v>78161</v>
      </c>
      <c r="L7" s="11">
        <v>21283</v>
      </c>
      <c r="M7" s="11">
        <v>9956</v>
      </c>
      <c r="O7" s="10"/>
      <c r="P7" s="10"/>
    </row>
    <row r="8" spans="2:16" ht="21.75" customHeight="1" x14ac:dyDescent="0.15">
      <c r="B8" s="38" t="s">
        <v>3</v>
      </c>
      <c r="C8" s="38"/>
      <c r="D8" s="12">
        <v>0.249</v>
      </c>
      <c r="E8" s="12">
        <v>0.252</v>
      </c>
      <c r="F8" s="12">
        <v>0.25</v>
      </c>
      <c r="G8" s="12">
        <v>0.25</v>
      </c>
      <c r="H8" s="12">
        <v>0.25600000000000001</v>
      </c>
      <c r="I8" s="12">
        <v>0.26200000000000001</v>
      </c>
      <c r="J8" s="12">
        <v>0.26600000000000001</v>
      </c>
      <c r="K8" s="12">
        <v>0.254</v>
      </c>
      <c r="L8" s="12">
        <v>0.247</v>
      </c>
      <c r="M8" s="12">
        <v>0.23799999999999999</v>
      </c>
      <c r="O8" s="10"/>
      <c r="P8" s="10"/>
    </row>
    <row r="9" spans="2:16" ht="21.75" customHeight="1" x14ac:dyDescent="0.15">
      <c r="B9" s="38" t="s">
        <v>42</v>
      </c>
      <c r="C9" s="38"/>
      <c r="D9" s="12">
        <v>0.25600000000000001</v>
      </c>
      <c r="E9" s="12">
        <v>0.25</v>
      </c>
      <c r="F9" s="12">
        <v>0.245</v>
      </c>
      <c r="G9" s="12">
        <v>0.255</v>
      </c>
      <c r="H9" s="12">
        <v>0.26700000000000002</v>
      </c>
      <c r="I9" s="12">
        <v>0.26400000000000001</v>
      </c>
      <c r="J9" s="12">
        <v>0.26700000000000002</v>
      </c>
      <c r="K9" s="12">
        <v>0.23200000000000001</v>
      </c>
      <c r="L9" s="12">
        <v>0.24299999999999999</v>
      </c>
      <c r="M9" s="12">
        <v>0.23799999999999999</v>
      </c>
      <c r="O9" s="10"/>
      <c r="P9" s="10"/>
    </row>
    <row r="10" spans="2:16" ht="21.75" customHeight="1" x14ac:dyDescent="0.15">
      <c r="B10" s="38" t="s">
        <v>4</v>
      </c>
      <c r="C10" s="38"/>
      <c r="D10" s="4">
        <v>3.80005643998784</v>
      </c>
      <c r="E10" s="4">
        <v>10.376223962456239</v>
      </c>
      <c r="F10" s="4">
        <v>9.1189931000327107</v>
      </c>
      <c r="G10" s="4">
        <v>8.5297802704007619</v>
      </c>
      <c r="H10" s="4">
        <v>11.530657659468282</v>
      </c>
      <c r="I10" s="4">
        <v>12.449594024715188</v>
      </c>
      <c r="J10" s="4">
        <v>15.211452710631306</v>
      </c>
      <c r="K10" s="4">
        <v>11.318092821068999</v>
      </c>
      <c r="L10" s="4">
        <v>9.5383023376354839</v>
      </c>
      <c r="M10" s="4">
        <v>12.970442387259363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22.389991801043067</v>
      </c>
      <c r="E11" s="4">
        <v>20.024616563906509</v>
      </c>
      <c r="F11" s="4">
        <v>18.428355541368489</v>
      </c>
      <c r="G11" s="4">
        <v>25.530758802095598</v>
      </c>
      <c r="H11" s="4">
        <v>13.489777652790142</v>
      </c>
      <c r="I11" s="4">
        <v>10.904178015899415</v>
      </c>
      <c r="J11" s="4">
        <v>7.9086224387435875</v>
      </c>
      <c r="K11" s="4">
        <v>14.9679020684123</v>
      </c>
      <c r="L11" s="4">
        <v>7.3591288385437563</v>
      </c>
      <c r="M11" s="4">
        <v>15.026021307591437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89.949731220969866</v>
      </c>
      <c r="E12" s="4">
        <v>87.150086104119751</v>
      </c>
      <c r="F12" s="4">
        <v>83.529633006339139</v>
      </c>
      <c r="G12" s="4">
        <v>83.614049359437047</v>
      </c>
      <c r="H12" s="4">
        <v>84.617669025244197</v>
      </c>
      <c r="I12" s="4">
        <v>85.719352186611999</v>
      </c>
      <c r="J12" s="4">
        <v>73.69112321036377</v>
      </c>
      <c r="K12" s="4">
        <v>69.905052682653704</v>
      </c>
      <c r="L12" s="4">
        <v>73.936611721331928</v>
      </c>
      <c r="M12" s="4">
        <v>74.431697189658323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3209828</v>
      </c>
      <c r="E13" s="11">
        <v>2843264</v>
      </c>
      <c r="F13" s="11">
        <v>2573051</v>
      </c>
      <c r="G13" s="11">
        <v>2121256</v>
      </c>
      <c r="H13" s="11">
        <v>2236698</v>
      </c>
      <c r="I13" s="11">
        <v>2253501</v>
      </c>
      <c r="J13" s="11">
        <v>2538440</v>
      </c>
      <c r="K13" s="11">
        <v>2491273</v>
      </c>
      <c r="L13" s="11">
        <v>2474347</v>
      </c>
      <c r="M13" s="11">
        <v>2413026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7967</v>
      </c>
      <c r="E14" s="11">
        <v>60289</v>
      </c>
      <c r="F14" s="11">
        <v>49284</v>
      </c>
      <c r="G14" s="11">
        <v>10091</v>
      </c>
      <c r="H14" s="11">
        <v>63323</v>
      </c>
      <c r="I14" s="11">
        <v>79049</v>
      </c>
      <c r="J14" s="11">
        <v>107641</v>
      </c>
      <c r="K14" s="11">
        <v>93631</v>
      </c>
      <c r="L14" s="11">
        <v>41870</v>
      </c>
      <c r="M14" s="11">
        <v>133035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2254305</v>
      </c>
      <c r="E15" s="11">
        <v>2197033</v>
      </c>
      <c r="F15" s="11">
        <v>2391985</v>
      </c>
      <c r="G15" s="11">
        <v>2274375</v>
      </c>
      <c r="H15" s="11">
        <v>2394035</v>
      </c>
      <c r="I15" s="11">
        <v>2554277</v>
      </c>
      <c r="J15" s="11">
        <v>2683851</v>
      </c>
      <c r="K15" s="11">
        <v>2904023</v>
      </c>
      <c r="L15" s="11">
        <v>3168743</v>
      </c>
      <c r="M15" s="11">
        <v>3293474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906223</v>
      </c>
      <c r="E16" s="11">
        <v>822958</v>
      </c>
      <c r="F16" s="11">
        <v>878395</v>
      </c>
      <c r="G16" s="11">
        <v>917795</v>
      </c>
      <c r="H16" s="11">
        <v>918373</v>
      </c>
      <c r="I16" s="11">
        <v>972197</v>
      </c>
      <c r="J16" s="11">
        <v>972197</v>
      </c>
      <c r="K16" s="11">
        <v>972197</v>
      </c>
      <c r="L16" s="11">
        <v>1035148</v>
      </c>
      <c r="M16" s="11">
        <v>1035148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49.369898745790152</v>
      </c>
      <c r="E17" s="4">
        <v>43.142507551634729</v>
      </c>
      <c r="F17" s="4">
        <v>44.756289812892781</v>
      </c>
      <c r="G17" s="4">
        <v>46.255958422833572</v>
      </c>
      <c r="H17" s="4">
        <v>47.693541292427028</v>
      </c>
      <c r="I17" s="4">
        <v>50.99327570652288</v>
      </c>
      <c r="J17" s="4">
        <v>50.702599807035384</v>
      </c>
      <c r="K17" s="4">
        <v>44.925654328324278</v>
      </c>
      <c r="L17" s="4">
        <v>47.777730083804464</v>
      </c>
      <c r="M17" s="4">
        <f>M16/M6*100</f>
        <v>46.818006661227209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1.427400019074615</v>
      </c>
      <c r="E18" s="12">
        <v>1.3215791478780701</v>
      </c>
      <c r="F18" s="12">
        <v>1.0963007711168757</v>
      </c>
      <c r="G18" s="12">
        <v>0.93711327287716406</v>
      </c>
      <c r="H18" s="12">
        <v>0.9607298974325772</v>
      </c>
      <c r="I18" s="12">
        <v>0.91319383136597954</v>
      </c>
      <c r="J18" s="12">
        <v>0.98592693856700686</v>
      </c>
      <c r="K18" s="12">
        <v>0.89011140751984408</v>
      </c>
      <c r="L18" s="12">
        <v>0.79407418020331721</v>
      </c>
      <c r="M18" s="12">
        <f>(M13+M14)/M15</f>
        <v>0.77306242587614171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15</v>
      </c>
      <c r="E19" s="19">
        <v>15</v>
      </c>
      <c r="F19" s="19">
        <v>15</v>
      </c>
      <c r="G19" s="19">
        <v>15</v>
      </c>
      <c r="H19" s="19">
        <v>15</v>
      </c>
      <c r="I19" s="19">
        <v>15</v>
      </c>
      <c r="J19" s="19">
        <v>15</v>
      </c>
      <c r="K19" s="19">
        <v>15</v>
      </c>
      <c r="L19" s="19">
        <v>15</v>
      </c>
      <c r="M19" s="19">
        <v>15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20</v>
      </c>
      <c r="E20" s="19">
        <v>20</v>
      </c>
      <c r="F20" s="19">
        <v>20</v>
      </c>
      <c r="G20" s="19">
        <v>20</v>
      </c>
      <c r="H20" s="19">
        <v>20</v>
      </c>
      <c r="I20" s="19">
        <v>20</v>
      </c>
      <c r="J20" s="19">
        <v>20</v>
      </c>
      <c r="K20" s="19">
        <v>20</v>
      </c>
      <c r="L20" s="19">
        <v>20</v>
      </c>
      <c r="M20" s="19">
        <v>20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115</v>
      </c>
      <c r="E21" s="13" t="s">
        <v>141</v>
      </c>
      <c r="F21" s="13" t="s">
        <v>194</v>
      </c>
      <c r="G21" s="13" t="s">
        <v>138</v>
      </c>
      <c r="H21" s="13" t="s">
        <v>228</v>
      </c>
      <c r="I21" s="13" t="s">
        <v>113</v>
      </c>
      <c r="J21" s="13" t="s">
        <v>85</v>
      </c>
      <c r="K21" s="13" t="s">
        <v>96</v>
      </c>
      <c r="L21" s="13" t="s">
        <v>239</v>
      </c>
      <c r="M21" s="13" t="str">
        <f>IF(ISERROR(FIXED(R21,1)),R21,FIXED(R21,1))&amp;"("&amp;FIXED(S21,1)&amp;")"</f>
        <v>3.2(25.0)</v>
      </c>
      <c r="O21" s="10"/>
      <c r="P21" s="10"/>
      <c r="R21" s="32">
        <v>3.2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63</v>
      </c>
      <c r="E22" s="13" t="s">
        <v>63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101824.12847630239</v>
      </c>
      <c r="E23" s="14">
        <v>104024.73908001547</v>
      </c>
      <c r="F23" s="14">
        <v>103193.13801079414</v>
      </c>
      <c r="G23" s="14">
        <v>105866.33850814085</v>
      </c>
      <c r="H23" s="14">
        <v>106300.19047619047</v>
      </c>
      <c r="I23" s="14">
        <v>105802.2061620388</v>
      </c>
      <c r="J23" s="14">
        <v>107339.98465080584</v>
      </c>
      <c r="K23" s="14">
        <v>116927.3786407767</v>
      </c>
      <c r="L23" s="14">
        <v>115662.53390158853</v>
      </c>
      <c r="M23" s="14">
        <f>R23*1000/M25</f>
        <v>114055</v>
      </c>
      <c r="O23" s="10"/>
      <c r="P23" s="10"/>
      <c r="R23" s="33">
        <v>296543</v>
      </c>
    </row>
    <row r="24" spans="1:19" ht="21.75" customHeight="1" thickBot="1" x14ac:dyDescent="0.2">
      <c r="A24" s="6"/>
      <c r="B24" s="48" t="s">
        <v>46</v>
      </c>
      <c r="C24" s="49"/>
      <c r="D24" s="15">
        <v>1257276.9291030162</v>
      </c>
      <c r="E24" s="15">
        <v>1099058.3687669116</v>
      </c>
      <c r="F24" s="15">
        <v>991924.05551272165</v>
      </c>
      <c r="G24" s="15">
        <v>803201.81749337376</v>
      </c>
      <c r="H24" s="15">
        <v>852075.42857142852</v>
      </c>
      <c r="I24" s="15">
        <v>857170.4069988589</v>
      </c>
      <c r="J24" s="15">
        <v>974075.21105141984</v>
      </c>
      <c r="K24" s="15">
        <v>967484.66019417474</v>
      </c>
      <c r="L24" s="15">
        <v>958677.64432390546</v>
      </c>
      <c r="M24" s="15">
        <f>M13*1000/M25</f>
        <v>928086.92307692312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2553</v>
      </c>
      <c r="E25" s="21">
        <v>2587</v>
      </c>
      <c r="F25" s="21">
        <v>2594</v>
      </c>
      <c r="G25" s="21">
        <v>2641</v>
      </c>
      <c r="H25" s="21">
        <v>2625</v>
      </c>
      <c r="I25" s="21">
        <v>2629</v>
      </c>
      <c r="J25" s="21">
        <v>2606</v>
      </c>
      <c r="K25" s="21">
        <v>2575</v>
      </c>
      <c r="L25" s="21">
        <v>2581</v>
      </c>
      <c r="M25" s="21">
        <v>2600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4.2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  <mergeCell ref="B25:C25"/>
    <mergeCell ref="B18:C18"/>
    <mergeCell ref="B22:C22"/>
    <mergeCell ref="B23:C23"/>
    <mergeCell ref="B24:C24"/>
    <mergeCell ref="B14:C14"/>
    <mergeCell ref="B15:C15"/>
    <mergeCell ref="B21:C21"/>
    <mergeCell ref="B19:C19"/>
    <mergeCell ref="B20:C20"/>
    <mergeCell ref="B16:C16"/>
    <mergeCell ref="B17:C17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7" width="9" style="31"/>
    <col min="18" max="18" width="10.125" style="31" bestFit="1" customWidth="1"/>
    <col min="19" max="19" width="9.125" style="31" bestFit="1" customWidth="1"/>
    <col min="20" max="16384" width="9" style="31"/>
  </cols>
  <sheetData>
    <row r="1" spans="2:16" ht="20.100000000000001" customHeight="1" x14ac:dyDescent="0.15">
      <c r="B1" s="6" t="s">
        <v>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25909355</v>
      </c>
      <c r="E4" s="20">
        <v>25989079</v>
      </c>
      <c r="F4" s="20">
        <v>25836619</v>
      </c>
      <c r="G4" s="20">
        <v>25995221</v>
      </c>
      <c r="H4" s="20">
        <v>26011082</v>
      </c>
      <c r="I4" s="20">
        <v>25925694</v>
      </c>
      <c r="J4" s="20">
        <v>26805041</v>
      </c>
      <c r="K4" s="20">
        <v>28445769</v>
      </c>
      <c r="L4" s="20">
        <v>28396399</v>
      </c>
      <c r="M4" s="20">
        <v>28729585</v>
      </c>
      <c r="O4" s="10"/>
      <c r="P4" s="10"/>
    </row>
    <row r="5" spans="2:16" ht="21.75" customHeight="1" x14ac:dyDescent="0.15">
      <c r="B5" s="38" t="s">
        <v>0</v>
      </c>
      <c r="C5" s="38"/>
      <c r="D5" s="11">
        <v>27233498</v>
      </c>
      <c r="E5" s="11">
        <v>30414124</v>
      </c>
      <c r="F5" s="11">
        <v>30486689</v>
      </c>
      <c r="G5" s="11">
        <v>31004277</v>
      </c>
      <c r="H5" s="11">
        <v>29754492</v>
      </c>
      <c r="I5" s="11">
        <v>30465116</v>
      </c>
      <c r="J5" s="11">
        <v>31078668</v>
      </c>
      <c r="K5" s="11">
        <v>30310505</v>
      </c>
      <c r="L5" s="11">
        <v>32298330</v>
      </c>
      <c r="M5" s="11">
        <v>33626099</v>
      </c>
      <c r="O5" s="10"/>
      <c r="P5" s="10"/>
    </row>
    <row r="6" spans="2:16" ht="21.75" customHeight="1" x14ac:dyDescent="0.15">
      <c r="B6" s="38" t="s">
        <v>43</v>
      </c>
      <c r="C6" s="38"/>
      <c r="D6" s="11">
        <v>35847573</v>
      </c>
      <c r="E6" s="11">
        <v>39654091</v>
      </c>
      <c r="F6" s="11">
        <v>39840416</v>
      </c>
      <c r="G6" s="11">
        <v>40498162</v>
      </c>
      <c r="H6" s="11">
        <v>38891364</v>
      </c>
      <c r="I6" s="11">
        <v>39929420</v>
      </c>
      <c r="J6" s="11">
        <v>40424399</v>
      </c>
      <c r="K6" s="11">
        <v>39386231</v>
      </c>
      <c r="L6" s="11">
        <v>42092713</v>
      </c>
      <c r="M6" s="11">
        <v>43836113</v>
      </c>
      <c r="O6" s="10"/>
      <c r="P6" s="10"/>
    </row>
    <row r="7" spans="2:16" ht="21.75" customHeight="1" x14ac:dyDescent="0.15">
      <c r="B7" s="41" t="s">
        <v>162</v>
      </c>
      <c r="C7" s="42"/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O7" s="10"/>
      <c r="P7" s="10"/>
    </row>
    <row r="8" spans="2:16" ht="21.75" customHeight="1" x14ac:dyDescent="0.15">
      <c r="B8" s="38" t="s">
        <v>3</v>
      </c>
      <c r="C8" s="38"/>
      <c r="D8" s="12">
        <v>1.042</v>
      </c>
      <c r="E8" s="12">
        <v>1.0820000000000001</v>
      </c>
      <c r="F8" s="12">
        <v>1.1339999999999999</v>
      </c>
      <c r="G8" s="12">
        <v>1.181</v>
      </c>
      <c r="H8" s="12">
        <v>1.1719999999999999</v>
      </c>
      <c r="I8" s="12">
        <v>1.171</v>
      </c>
      <c r="J8" s="12">
        <v>1.159</v>
      </c>
      <c r="K8" s="12">
        <v>1.133</v>
      </c>
      <c r="L8" s="12">
        <v>1.121</v>
      </c>
      <c r="M8" s="12">
        <v>1.1240000000000001</v>
      </c>
      <c r="O8" s="10"/>
      <c r="P8" s="10"/>
    </row>
    <row r="9" spans="2:16" ht="21.75" customHeight="1" x14ac:dyDescent="0.15">
      <c r="B9" s="38" t="s">
        <v>42</v>
      </c>
      <c r="C9" s="38"/>
      <c r="D9" s="12">
        <v>1.0509999999999999</v>
      </c>
      <c r="E9" s="12">
        <v>1.17</v>
      </c>
      <c r="F9" s="12">
        <v>1.18</v>
      </c>
      <c r="G9" s="12">
        <v>1.1930000000000001</v>
      </c>
      <c r="H9" s="12">
        <v>1.1439999999999999</v>
      </c>
      <c r="I9" s="12">
        <v>1.175</v>
      </c>
      <c r="J9" s="12">
        <v>1.159</v>
      </c>
      <c r="K9" s="12">
        <v>1.0660000000000001</v>
      </c>
      <c r="L9" s="12">
        <v>1.137</v>
      </c>
      <c r="M9" s="12">
        <v>1.17</v>
      </c>
      <c r="O9" s="10"/>
      <c r="P9" s="10"/>
    </row>
    <row r="10" spans="2:16" ht="21.75" customHeight="1" x14ac:dyDescent="0.15">
      <c r="B10" s="38" t="s">
        <v>4</v>
      </c>
      <c r="C10" s="38"/>
      <c r="D10" s="4">
        <v>3.8332078994580749</v>
      </c>
      <c r="E10" s="4">
        <v>3.6288311337158126</v>
      </c>
      <c r="F10" s="4">
        <v>2.8067503110409291</v>
      </c>
      <c r="G10" s="4">
        <v>4.2138875339577133</v>
      </c>
      <c r="H10" s="4">
        <v>4.7348943585521965</v>
      </c>
      <c r="I10" s="4">
        <v>2.8114082298215202</v>
      </c>
      <c r="J10" s="4">
        <v>6.8873998596738568</v>
      </c>
      <c r="K10" s="4">
        <v>5.55400947097477</v>
      </c>
      <c r="L10" s="4">
        <v>5.2163256856358959</v>
      </c>
      <c r="M10" s="4">
        <v>5.1712431711269655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9.5125995880224075</v>
      </c>
      <c r="E11" s="4">
        <v>8.5961310264075657</v>
      </c>
      <c r="F11" s="4">
        <v>8.6880725177696476</v>
      </c>
      <c r="G11" s="4">
        <v>9.0211211921835872</v>
      </c>
      <c r="H11" s="4">
        <v>8.641587545146562</v>
      </c>
      <c r="I11" s="4">
        <v>10.719497546551366</v>
      </c>
      <c r="J11" s="4">
        <v>7.744925500657188</v>
      </c>
      <c r="K11" s="4">
        <v>8.7007969974252095</v>
      </c>
      <c r="L11" s="4">
        <v>7.3911749523827757</v>
      </c>
      <c r="M11" s="4">
        <v>7.5908529782874323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86.40266390259967</v>
      </c>
      <c r="E12" s="4">
        <v>84.006874086722362</v>
      </c>
      <c r="F12" s="4">
        <v>86.820817700749217</v>
      </c>
      <c r="G12" s="4">
        <v>89.561419382454346</v>
      </c>
      <c r="H12" s="4">
        <v>89.44185839624204</v>
      </c>
      <c r="I12" s="4">
        <v>89.794858755481471</v>
      </c>
      <c r="J12" s="4">
        <v>89.410415784646645</v>
      </c>
      <c r="K12" s="4">
        <v>91.497370130714799</v>
      </c>
      <c r="L12" s="4">
        <v>89.476917996442324</v>
      </c>
      <c r="M12" s="4">
        <v>89.378935442513338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42489827</v>
      </c>
      <c r="E13" s="11">
        <v>44697916</v>
      </c>
      <c r="F13" s="11">
        <v>43537065</v>
      </c>
      <c r="G13" s="11">
        <v>41337061</v>
      </c>
      <c r="H13" s="11">
        <v>39478659</v>
      </c>
      <c r="I13" s="11">
        <v>36308947</v>
      </c>
      <c r="J13" s="11">
        <v>34365816</v>
      </c>
      <c r="K13" s="11">
        <v>31050829</v>
      </c>
      <c r="L13" s="11">
        <v>28132615</v>
      </c>
      <c r="M13" s="11">
        <v>25256352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17794012</v>
      </c>
      <c r="E14" s="11">
        <v>11279673</v>
      </c>
      <c r="F14" s="11">
        <v>9146277</v>
      </c>
      <c r="G14" s="11">
        <v>9813228</v>
      </c>
      <c r="H14" s="11">
        <v>8172494</v>
      </c>
      <c r="I14" s="11">
        <v>8842561</v>
      </c>
      <c r="J14" s="11">
        <v>8643676</v>
      </c>
      <c r="K14" s="11">
        <v>7632771</v>
      </c>
      <c r="L14" s="11">
        <v>10723207</v>
      </c>
      <c r="M14" s="11">
        <v>10380079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11361964</v>
      </c>
      <c r="E15" s="11">
        <v>12213116</v>
      </c>
      <c r="F15" s="11">
        <v>12983055</v>
      </c>
      <c r="G15" s="11">
        <v>13133416</v>
      </c>
      <c r="H15" s="11">
        <v>14611699</v>
      </c>
      <c r="I15" s="11">
        <v>14266775</v>
      </c>
      <c r="J15" s="11">
        <v>15151243</v>
      </c>
      <c r="K15" s="11">
        <v>17383410</v>
      </c>
      <c r="L15" s="11">
        <v>19282755</v>
      </c>
      <c r="M15" s="11">
        <v>20490842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3778153</v>
      </c>
      <c r="E16" s="11">
        <v>3893053</v>
      </c>
      <c r="F16" s="11">
        <v>4072586</v>
      </c>
      <c r="G16" s="11">
        <v>4157930</v>
      </c>
      <c r="H16" s="11">
        <v>4499823</v>
      </c>
      <c r="I16" s="11">
        <v>4328413</v>
      </c>
      <c r="J16" s="11">
        <v>4847020</v>
      </c>
      <c r="K16" s="11">
        <v>5563993</v>
      </c>
      <c r="L16" s="11">
        <v>6158937</v>
      </c>
      <c r="M16" s="11">
        <v>6678920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10.539494542629148</v>
      </c>
      <c r="E17" s="4">
        <v>9.8175318153176185</v>
      </c>
      <c r="F17" s="4">
        <v>10.2222476793415</v>
      </c>
      <c r="G17" s="4">
        <v>10.266959769680412</v>
      </c>
      <c r="H17" s="4">
        <v>11.570237032571036</v>
      </c>
      <c r="I17" s="4">
        <v>10.840159962253395</v>
      </c>
      <c r="J17" s="4">
        <v>11.990332868028538</v>
      </c>
      <c r="K17" s="4">
        <v>14.126746476452649</v>
      </c>
      <c r="L17" s="4">
        <v>14.631836631675416</v>
      </c>
      <c r="M17" s="4">
        <f>M16/M6*100</f>
        <v>15.236113658161251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5.3057586698919303</v>
      </c>
      <c r="E18" s="12">
        <v>4.5833994371297218</v>
      </c>
      <c r="F18" s="12">
        <v>4.0578540258821976</v>
      </c>
      <c r="G18" s="12">
        <v>3.8946675411789284</v>
      </c>
      <c r="H18" s="12">
        <v>3.2611644272168485</v>
      </c>
      <c r="I18" s="12">
        <v>3.1648012953172668</v>
      </c>
      <c r="J18" s="12">
        <v>2.8386774603245422</v>
      </c>
      <c r="K18" s="12">
        <v>2.2253171270769085</v>
      </c>
      <c r="L18" s="12">
        <v>2.0150555250014843</v>
      </c>
      <c r="M18" s="12">
        <f>(M13+M14)/M15</f>
        <v>1.739139416525685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11.58</v>
      </c>
      <c r="E19" s="19">
        <v>11.47</v>
      </c>
      <c r="F19" s="19">
        <v>11.46</v>
      </c>
      <c r="G19" s="19">
        <v>11.45</v>
      </c>
      <c r="H19" s="19">
        <v>11.49</v>
      </c>
      <c r="I19" s="19">
        <v>11.46</v>
      </c>
      <c r="J19" s="19">
        <v>11.45</v>
      </c>
      <c r="K19" s="19">
        <v>11.47</v>
      </c>
      <c r="L19" s="19">
        <v>11.41</v>
      </c>
      <c r="M19" s="19">
        <v>11.37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16.579999999999998</v>
      </c>
      <c r="E20" s="19">
        <v>16.47</v>
      </c>
      <c r="F20" s="19">
        <v>16.46</v>
      </c>
      <c r="G20" s="19">
        <v>16.45</v>
      </c>
      <c r="H20" s="19">
        <v>16.489999999999998</v>
      </c>
      <c r="I20" s="19">
        <v>16.46</v>
      </c>
      <c r="J20" s="19">
        <v>16.45</v>
      </c>
      <c r="K20" s="19">
        <v>16.47</v>
      </c>
      <c r="L20" s="19">
        <v>16.41</v>
      </c>
      <c r="M20" s="19">
        <v>16.37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117</v>
      </c>
      <c r="E21" s="13" t="s">
        <v>106</v>
      </c>
      <c r="F21" s="13" t="s">
        <v>136</v>
      </c>
      <c r="G21" s="13" t="s">
        <v>103</v>
      </c>
      <c r="H21" s="13" t="s">
        <v>88</v>
      </c>
      <c r="I21" s="13" t="s">
        <v>132</v>
      </c>
      <c r="J21" s="13" t="s">
        <v>67</v>
      </c>
      <c r="K21" s="13" t="s">
        <v>222</v>
      </c>
      <c r="L21" s="13" t="s">
        <v>67</v>
      </c>
      <c r="M21" s="13" t="str">
        <f>IF(ISERROR(FIXED(R21,1)),R21,FIXED(R21,1))&amp;"("&amp;FIXED(S21,1)&amp;")"</f>
        <v>0.8(25.0)</v>
      </c>
      <c r="O21" s="10"/>
      <c r="P21" s="10"/>
      <c r="R21" s="32">
        <v>0.8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149</v>
      </c>
      <c r="E22" s="13" t="s">
        <v>164</v>
      </c>
      <c r="F22" s="13" t="s">
        <v>181</v>
      </c>
      <c r="G22" s="13" t="s">
        <v>150</v>
      </c>
      <c r="H22" s="13" t="s">
        <v>174</v>
      </c>
      <c r="I22" s="13" t="s">
        <v>212</v>
      </c>
      <c r="J22" s="13" t="s">
        <v>242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91659.512773762719</v>
      </c>
      <c r="E23" s="14">
        <v>92874.913202512893</v>
      </c>
      <c r="F23" s="14">
        <v>93211.371089297201</v>
      </c>
      <c r="G23" s="14">
        <v>93561.25553319919</v>
      </c>
      <c r="H23" s="14">
        <v>96288.76756820282</v>
      </c>
      <c r="I23" s="14">
        <v>96629.106287242452</v>
      </c>
      <c r="J23" s="14">
        <v>96730.115817931262</v>
      </c>
      <c r="K23" s="14">
        <v>96271.425573219996</v>
      </c>
      <c r="L23" s="14">
        <v>101159.96545841319</v>
      </c>
      <c r="M23" s="14">
        <f>R23*1000/M25</f>
        <v>103347.56447443922</v>
      </c>
      <c r="O23" s="10"/>
      <c r="P23" s="10"/>
      <c r="R23" s="33">
        <v>19631800</v>
      </c>
    </row>
    <row r="24" spans="1:19" ht="21.75" customHeight="1" thickBot="1" x14ac:dyDescent="0.2">
      <c r="A24" s="6"/>
      <c r="B24" s="48" t="s">
        <v>46</v>
      </c>
      <c r="C24" s="49"/>
      <c r="D24" s="15">
        <v>233342.63449245435</v>
      </c>
      <c r="E24" s="15">
        <v>244388.45907806032</v>
      </c>
      <c r="F24" s="15">
        <v>235207.07613681178</v>
      </c>
      <c r="G24" s="15">
        <v>221795.09590878605</v>
      </c>
      <c r="H24" s="15">
        <v>210891.39899251598</v>
      </c>
      <c r="I24" s="15">
        <v>192660.2692334223</v>
      </c>
      <c r="J24" s="15">
        <v>180752.84811125253</v>
      </c>
      <c r="K24" s="15">
        <v>162919.50784406316</v>
      </c>
      <c r="L24" s="15">
        <v>148131.88462267528</v>
      </c>
      <c r="M24" s="15">
        <f>M13*1000/M25</f>
        <v>132956.85911170306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182092</v>
      </c>
      <c r="E25" s="21">
        <v>182897</v>
      </c>
      <c r="F25" s="21">
        <v>185101</v>
      </c>
      <c r="G25" s="21">
        <v>186375</v>
      </c>
      <c r="H25" s="21">
        <v>187199</v>
      </c>
      <c r="I25" s="21">
        <v>188461</v>
      </c>
      <c r="J25" s="21">
        <v>190126</v>
      </c>
      <c r="K25" s="21">
        <v>190590</v>
      </c>
      <c r="L25" s="21">
        <v>189916</v>
      </c>
      <c r="M25" s="21">
        <v>189959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25:C25"/>
    <mergeCell ref="B18:C18"/>
    <mergeCell ref="B22:C22"/>
    <mergeCell ref="B23:C23"/>
    <mergeCell ref="B21:C21"/>
    <mergeCell ref="B19:C19"/>
    <mergeCell ref="B20:C20"/>
    <mergeCell ref="B24:C24"/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18804998</v>
      </c>
      <c r="E4" s="20">
        <v>19700036</v>
      </c>
      <c r="F4" s="20">
        <v>19810992</v>
      </c>
      <c r="G4" s="20">
        <v>19792749</v>
      </c>
      <c r="H4" s="20">
        <v>19649269</v>
      </c>
      <c r="I4" s="20">
        <v>19901990</v>
      </c>
      <c r="J4" s="20">
        <v>20523152</v>
      </c>
      <c r="K4" s="20">
        <v>21430735</v>
      </c>
      <c r="L4" s="20">
        <v>22521286</v>
      </c>
      <c r="M4" s="20">
        <v>23367370</v>
      </c>
      <c r="O4" s="10"/>
      <c r="P4" s="10"/>
    </row>
    <row r="5" spans="2:16" ht="21.75" customHeight="1" x14ac:dyDescent="0.15">
      <c r="B5" s="38" t="s">
        <v>0</v>
      </c>
      <c r="C5" s="38"/>
      <c r="D5" s="11">
        <v>16362319</v>
      </c>
      <c r="E5" s="11">
        <v>17431057</v>
      </c>
      <c r="F5" s="11">
        <v>17516581</v>
      </c>
      <c r="G5" s="11">
        <v>17344668</v>
      </c>
      <c r="H5" s="11">
        <v>16976079</v>
      </c>
      <c r="I5" s="11">
        <v>16707179</v>
      </c>
      <c r="J5" s="11">
        <v>17220347</v>
      </c>
      <c r="K5" s="11">
        <v>16715061</v>
      </c>
      <c r="L5" s="11">
        <v>17516795</v>
      </c>
      <c r="M5" s="11">
        <v>18281909</v>
      </c>
      <c r="O5" s="10"/>
      <c r="P5" s="10"/>
    </row>
    <row r="6" spans="2:16" ht="21.75" customHeight="1" x14ac:dyDescent="0.15">
      <c r="B6" s="38" t="s">
        <v>43</v>
      </c>
      <c r="C6" s="38"/>
      <c r="D6" s="11">
        <v>25942711</v>
      </c>
      <c r="E6" s="11">
        <v>26250633</v>
      </c>
      <c r="F6" s="11">
        <v>26353685</v>
      </c>
      <c r="G6" s="11">
        <v>26520772</v>
      </c>
      <c r="H6" s="11">
        <v>26593417</v>
      </c>
      <c r="I6" s="11">
        <v>26543446</v>
      </c>
      <c r="J6" s="11">
        <v>27017841</v>
      </c>
      <c r="K6" s="11">
        <v>28535185</v>
      </c>
      <c r="L6" s="11">
        <v>27816882</v>
      </c>
      <c r="M6" s="11">
        <v>28543785</v>
      </c>
      <c r="O6" s="10"/>
      <c r="P6" s="10"/>
    </row>
    <row r="7" spans="2:16" ht="21.75" customHeight="1" x14ac:dyDescent="0.15">
      <c r="B7" s="41" t="s">
        <v>162</v>
      </c>
      <c r="C7" s="42"/>
      <c r="D7" s="11">
        <v>2394787</v>
      </c>
      <c r="E7" s="11">
        <v>1799028</v>
      </c>
      <c r="F7" s="11">
        <v>1770106</v>
      </c>
      <c r="G7" s="11">
        <v>1980961</v>
      </c>
      <c r="H7" s="11">
        <v>2252178</v>
      </c>
      <c r="I7" s="11">
        <v>2041851</v>
      </c>
      <c r="J7" s="11">
        <v>1896506</v>
      </c>
      <c r="K7" s="11">
        <v>2703230</v>
      </c>
      <c r="L7" s="11">
        <v>723001</v>
      </c>
      <c r="M7" s="11">
        <v>288555</v>
      </c>
      <c r="O7" s="10"/>
      <c r="P7" s="10"/>
    </row>
    <row r="8" spans="2:16" ht="21.75" customHeight="1" x14ac:dyDescent="0.15">
      <c r="B8" s="38" t="s">
        <v>3</v>
      </c>
      <c r="C8" s="38"/>
      <c r="D8" s="12">
        <v>0.86699999999999999</v>
      </c>
      <c r="E8" s="12">
        <v>0.874</v>
      </c>
      <c r="F8" s="12">
        <v>0.88</v>
      </c>
      <c r="G8" s="12">
        <v>0.88200000000000001</v>
      </c>
      <c r="H8" s="12">
        <v>0.875</v>
      </c>
      <c r="I8" s="12">
        <v>0.86</v>
      </c>
      <c r="J8" s="12">
        <v>0.84699999999999998</v>
      </c>
      <c r="K8" s="12">
        <v>0.81900000000000006</v>
      </c>
      <c r="L8" s="12">
        <v>0.79900000000000004</v>
      </c>
      <c r="M8" s="12">
        <v>0.78</v>
      </c>
      <c r="O8" s="10"/>
      <c r="P8" s="10"/>
    </row>
    <row r="9" spans="2:16" ht="21.75" customHeight="1" x14ac:dyDescent="0.15">
      <c r="B9" s="38" t="s">
        <v>42</v>
      </c>
      <c r="C9" s="38"/>
      <c r="D9" s="12">
        <v>0.87</v>
      </c>
      <c r="E9" s="12">
        <v>0.88500000000000001</v>
      </c>
      <c r="F9" s="12">
        <v>0.88400000000000001</v>
      </c>
      <c r="G9" s="12">
        <v>0.876</v>
      </c>
      <c r="H9" s="12">
        <v>0.86399999999999999</v>
      </c>
      <c r="I9" s="12">
        <v>0.83899999999999997</v>
      </c>
      <c r="J9" s="12">
        <v>0.83899999999999997</v>
      </c>
      <c r="K9" s="12">
        <v>0.78</v>
      </c>
      <c r="L9" s="12">
        <v>0.77800000000000002</v>
      </c>
      <c r="M9" s="12">
        <v>0.78200000000000003</v>
      </c>
      <c r="O9" s="10"/>
      <c r="P9" s="10"/>
    </row>
    <row r="10" spans="2:16" ht="21.75" customHeight="1" x14ac:dyDescent="0.15">
      <c r="B10" s="38" t="s">
        <v>4</v>
      </c>
      <c r="C10" s="38"/>
      <c r="D10" s="4">
        <v>3.2088589353672403</v>
      </c>
      <c r="E10" s="4">
        <v>2.7671104159659694</v>
      </c>
      <c r="F10" s="4">
        <v>3.015479618884418</v>
      </c>
      <c r="G10" s="4">
        <v>5.7746056562757682</v>
      </c>
      <c r="H10" s="4">
        <v>3.1548822778208607</v>
      </c>
      <c r="I10" s="4">
        <v>2.7004896048538689</v>
      </c>
      <c r="J10" s="4">
        <v>5.8653169215112344</v>
      </c>
      <c r="K10" s="4">
        <v>10.067591992131799</v>
      </c>
      <c r="L10" s="4">
        <v>13.553672190865965</v>
      </c>
      <c r="M10" s="4">
        <v>7.3272938399725192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9.6012235322335613</v>
      </c>
      <c r="E11" s="4">
        <v>9.0336026434595045</v>
      </c>
      <c r="F11" s="4">
        <v>9.7400962342863178</v>
      </c>
      <c r="G11" s="4">
        <v>9.8998252391365984</v>
      </c>
      <c r="H11" s="4">
        <v>9.9616131941286703</v>
      </c>
      <c r="I11" s="4">
        <v>9.3755169053391949</v>
      </c>
      <c r="J11" s="4">
        <v>8.8345061173395969</v>
      </c>
      <c r="K11" s="4">
        <v>8.1412908398710506</v>
      </c>
      <c r="L11" s="4">
        <v>7.945438140089597</v>
      </c>
      <c r="M11" s="4">
        <v>7.351294463393236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97.471458093478461</v>
      </c>
      <c r="E12" s="4">
        <v>96.74268975577759</v>
      </c>
      <c r="F12" s="4">
        <v>100.12767578005662</v>
      </c>
      <c r="G12" s="4">
        <v>98.663688129091426</v>
      </c>
      <c r="H12" s="4">
        <v>99.604720935012992</v>
      </c>
      <c r="I12" s="4">
        <v>100.24045558146382</v>
      </c>
      <c r="J12" s="4">
        <v>99.141018764395412</v>
      </c>
      <c r="K12" s="4">
        <v>93.115941249342399</v>
      </c>
      <c r="L12" s="4">
        <v>93.317678343313347</v>
      </c>
      <c r="M12" s="4">
        <v>99.096510939788345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34297741</v>
      </c>
      <c r="E13" s="11">
        <v>34246167</v>
      </c>
      <c r="F13" s="11">
        <v>33742316</v>
      </c>
      <c r="G13" s="11">
        <v>33429614</v>
      </c>
      <c r="H13" s="11">
        <v>34075079</v>
      </c>
      <c r="I13" s="11">
        <v>33630061</v>
      </c>
      <c r="J13" s="11">
        <v>33364565</v>
      </c>
      <c r="K13" s="11">
        <v>32451070</v>
      </c>
      <c r="L13" s="11">
        <v>30698842</v>
      </c>
      <c r="M13" s="11">
        <v>28515263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1931181</v>
      </c>
      <c r="E14" s="11">
        <v>1555547</v>
      </c>
      <c r="F14" s="11">
        <v>1179955</v>
      </c>
      <c r="G14" s="11">
        <v>3231771</v>
      </c>
      <c r="H14" s="11">
        <v>2032102</v>
      </c>
      <c r="I14" s="11">
        <v>2084122</v>
      </c>
      <c r="J14" s="11">
        <v>2367945</v>
      </c>
      <c r="K14" s="11">
        <v>2675752</v>
      </c>
      <c r="L14" s="11">
        <v>3469871</v>
      </c>
      <c r="M14" s="11">
        <v>5363910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6509953</v>
      </c>
      <c r="E15" s="11">
        <v>6014933</v>
      </c>
      <c r="F15" s="11">
        <v>5926856</v>
      </c>
      <c r="G15" s="11">
        <v>6351443</v>
      </c>
      <c r="H15" s="11">
        <v>6868087</v>
      </c>
      <c r="I15" s="11">
        <v>6771540</v>
      </c>
      <c r="J15" s="11">
        <v>7807818</v>
      </c>
      <c r="K15" s="11">
        <v>10877925</v>
      </c>
      <c r="L15" s="11">
        <v>12701932</v>
      </c>
      <c r="M15" s="11">
        <v>15619597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2985649</v>
      </c>
      <c r="E16" s="11">
        <v>2852168</v>
      </c>
      <c r="F16" s="11">
        <v>2715379</v>
      </c>
      <c r="G16" s="11">
        <v>3112745</v>
      </c>
      <c r="H16" s="11">
        <v>3678555</v>
      </c>
      <c r="I16" s="11">
        <v>3548069</v>
      </c>
      <c r="J16" s="11">
        <v>3906471</v>
      </c>
      <c r="K16" s="11">
        <v>6006471</v>
      </c>
      <c r="L16" s="11">
        <v>7443599</v>
      </c>
      <c r="M16" s="11">
        <v>9330712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11.508623751773667</v>
      </c>
      <c r="E17" s="4">
        <v>10.865139899674038</v>
      </c>
      <c r="F17" s="4">
        <v>10.3036027029996</v>
      </c>
      <c r="G17" s="4">
        <v>11.737007504909737</v>
      </c>
      <c r="H17" s="4">
        <v>13.832577438243456</v>
      </c>
      <c r="I17" s="4">
        <v>13.367024763853195</v>
      </c>
      <c r="J17" s="4">
        <v>14.458857019700428</v>
      </c>
      <c r="K17" s="4">
        <v>21.049350126869687</v>
      </c>
      <c r="L17" s="4">
        <v>26.759285961668887</v>
      </c>
      <c r="M17" s="4">
        <f>M16/M6*100</f>
        <v>32.689119540383309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5.5651587653551413</v>
      </c>
      <c r="E18" s="12">
        <v>5.9521384527475201</v>
      </c>
      <c r="F18" s="12">
        <v>5.8922084491339088</v>
      </c>
      <c r="G18" s="12">
        <v>5.7721347731531241</v>
      </c>
      <c r="H18" s="12">
        <v>5.257239898096806</v>
      </c>
      <c r="I18" s="12">
        <v>5.2741596446303207</v>
      </c>
      <c r="J18" s="12">
        <v>4.5765039605175222</v>
      </c>
      <c r="K18" s="12">
        <v>3.2291840585405764</v>
      </c>
      <c r="L18" s="12">
        <v>2.6900406174430787</v>
      </c>
      <c r="M18" s="12">
        <f>(M13+M14)/M15</f>
        <v>2.1690171007613066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12.02</v>
      </c>
      <c r="E19" s="19">
        <v>12</v>
      </c>
      <c r="F19" s="19">
        <v>12</v>
      </c>
      <c r="G19" s="19">
        <v>11.99</v>
      </c>
      <c r="H19" s="19">
        <v>11.98</v>
      </c>
      <c r="I19" s="19">
        <v>11.99</v>
      </c>
      <c r="J19" s="19">
        <v>11.96</v>
      </c>
      <c r="K19" s="19">
        <v>11.88</v>
      </c>
      <c r="L19" s="19">
        <v>11.91</v>
      </c>
      <c r="M19" s="19">
        <v>11.88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17.02</v>
      </c>
      <c r="E20" s="19">
        <v>17</v>
      </c>
      <c r="F20" s="19">
        <v>17</v>
      </c>
      <c r="G20" s="19">
        <v>16.989999999999998</v>
      </c>
      <c r="H20" s="19">
        <v>16.98</v>
      </c>
      <c r="I20" s="19">
        <v>16.989999999999998</v>
      </c>
      <c r="J20" s="19">
        <v>16.96</v>
      </c>
      <c r="K20" s="19">
        <v>16.88</v>
      </c>
      <c r="L20" s="19">
        <v>16.91</v>
      </c>
      <c r="M20" s="19">
        <v>16.88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82</v>
      </c>
      <c r="E21" s="13" t="s">
        <v>99</v>
      </c>
      <c r="F21" s="13" t="s">
        <v>89</v>
      </c>
      <c r="G21" s="13" t="s">
        <v>77</v>
      </c>
      <c r="H21" s="13" t="s">
        <v>65</v>
      </c>
      <c r="I21" s="13" t="s">
        <v>65</v>
      </c>
      <c r="J21" s="13" t="s">
        <v>80</v>
      </c>
      <c r="K21" s="13" t="s">
        <v>77</v>
      </c>
      <c r="L21" s="13" t="s">
        <v>89</v>
      </c>
      <c r="M21" s="13" t="str">
        <f>IF(ISERROR(FIXED(R21,1)),R21,FIXED(R21,1))&amp;"("&amp;FIXED(S21,1)&amp;")"</f>
        <v>2.2(25.0)</v>
      </c>
      <c r="O21" s="10"/>
      <c r="P21" s="10"/>
      <c r="R21" s="32">
        <v>2.2000000000000002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63</v>
      </c>
      <c r="E22" s="13" t="s">
        <v>63</v>
      </c>
      <c r="F22" s="13" t="s">
        <v>182</v>
      </c>
      <c r="G22" s="13" t="s">
        <v>196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56156.597495840993</v>
      </c>
      <c r="E23" s="14">
        <v>56709.535648994519</v>
      </c>
      <c r="F23" s="14">
        <v>57414.483843925111</v>
      </c>
      <c r="G23" s="14">
        <v>56501.46397728617</v>
      </c>
      <c r="H23" s="14">
        <v>57729.70332473189</v>
      </c>
      <c r="I23" s="14">
        <v>58247.218714294308</v>
      </c>
      <c r="J23" s="14">
        <v>58569.654546142498</v>
      </c>
      <c r="K23" s="14">
        <v>57483.8854824441</v>
      </c>
      <c r="L23" s="14">
        <v>58663.033299046627</v>
      </c>
      <c r="M23" s="14">
        <f>R23*1000/M25</f>
        <v>59280.146445453705</v>
      </c>
      <c r="O23" s="10"/>
      <c r="P23" s="10"/>
      <c r="R23" s="33">
        <v>7674882</v>
      </c>
    </row>
    <row r="24" spans="1:19" ht="21.75" customHeight="1" thickBot="1" x14ac:dyDescent="0.2">
      <c r="A24" s="6"/>
      <c r="B24" s="48" t="s">
        <v>46</v>
      </c>
      <c r="C24" s="49"/>
      <c r="D24" s="15">
        <v>250253.487727286</v>
      </c>
      <c r="E24" s="15">
        <v>250429.00914076783</v>
      </c>
      <c r="F24" s="15">
        <v>248130.80758313354</v>
      </c>
      <c r="G24" s="15">
        <v>247172.70495682006</v>
      </c>
      <c r="H24" s="15">
        <v>254128.53690914786</v>
      </c>
      <c r="I24" s="15">
        <v>252796.77821877442</v>
      </c>
      <c r="J24" s="15">
        <v>252484.50565666502</v>
      </c>
      <c r="K24" s="15">
        <v>247483.83209786157</v>
      </c>
      <c r="L24" s="15">
        <v>235648.26442728404</v>
      </c>
      <c r="M24" s="15">
        <f>M13*1000/M25</f>
        <v>220249.50566935458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137052</v>
      </c>
      <c r="E25" s="21">
        <v>136750</v>
      </c>
      <c r="F25" s="21">
        <v>135986</v>
      </c>
      <c r="G25" s="21">
        <v>135248</v>
      </c>
      <c r="H25" s="21">
        <v>134086</v>
      </c>
      <c r="I25" s="21">
        <v>133032</v>
      </c>
      <c r="J25" s="21">
        <v>132145</v>
      </c>
      <c r="K25" s="21">
        <v>131124</v>
      </c>
      <c r="L25" s="21">
        <v>130274</v>
      </c>
      <c r="M25" s="21">
        <v>129468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  <mergeCell ref="B25:C25"/>
    <mergeCell ref="B18:C18"/>
    <mergeCell ref="B22:C22"/>
    <mergeCell ref="B23:C23"/>
    <mergeCell ref="B24:C24"/>
    <mergeCell ref="B14:C14"/>
    <mergeCell ref="B15:C15"/>
    <mergeCell ref="B21:C21"/>
    <mergeCell ref="B19:C19"/>
    <mergeCell ref="B20:C20"/>
    <mergeCell ref="B16:C16"/>
    <mergeCell ref="B17:C17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7" width="9" style="31"/>
    <col min="18" max="18" width="10.125" style="31" bestFit="1" customWidth="1"/>
    <col min="19" max="19" width="9.125" style="31" bestFit="1" customWidth="1"/>
    <col min="20" max="16384" width="9" style="31"/>
  </cols>
  <sheetData>
    <row r="1" spans="2:16" ht="20.100000000000001" customHeight="1" x14ac:dyDescent="0.15">
      <c r="B1" s="6" t="s">
        <v>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34326757</v>
      </c>
      <c r="E4" s="20">
        <v>34787140</v>
      </c>
      <c r="F4" s="20">
        <v>34845459</v>
      </c>
      <c r="G4" s="20">
        <v>34831578</v>
      </c>
      <c r="H4" s="20">
        <v>34617819</v>
      </c>
      <c r="I4" s="20">
        <v>34624871</v>
      </c>
      <c r="J4" s="20">
        <v>35930451</v>
      </c>
      <c r="K4" s="20">
        <v>37247702</v>
      </c>
      <c r="L4" s="20">
        <v>36645165</v>
      </c>
      <c r="M4" s="20">
        <v>37023073</v>
      </c>
      <c r="O4" s="10"/>
      <c r="P4" s="10"/>
    </row>
    <row r="5" spans="2:16" ht="21.75" customHeight="1" x14ac:dyDescent="0.15">
      <c r="B5" s="38" t="s">
        <v>0</v>
      </c>
      <c r="C5" s="38"/>
      <c r="D5" s="11">
        <v>39897811</v>
      </c>
      <c r="E5" s="11">
        <v>41307851</v>
      </c>
      <c r="F5" s="11">
        <v>42778468</v>
      </c>
      <c r="G5" s="11">
        <v>41629268</v>
      </c>
      <c r="H5" s="11">
        <v>42292145</v>
      </c>
      <c r="I5" s="11">
        <v>42357461</v>
      </c>
      <c r="J5" s="11">
        <v>43636752</v>
      </c>
      <c r="K5" s="11">
        <v>41849733</v>
      </c>
      <c r="L5" s="11">
        <v>44785184</v>
      </c>
      <c r="M5" s="11">
        <v>47578338</v>
      </c>
      <c r="O5" s="10"/>
      <c r="P5" s="10"/>
    </row>
    <row r="6" spans="2:16" ht="21.75" customHeight="1" x14ac:dyDescent="0.15">
      <c r="B6" s="38" t="s">
        <v>43</v>
      </c>
      <c r="C6" s="38"/>
      <c r="D6" s="11">
        <v>52134349</v>
      </c>
      <c r="E6" s="11">
        <v>53456476</v>
      </c>
      <c r="F6" s="11">
        <v>55397423</v>
      </c>
      <c r="G6" s="11">
        <v>53797346</v>
      </c>
      <c r="H6" s="11">
        <v>54787416</v>
      </c>
      <c r="I6" s="11">
        <v>54980877</v>
      </c>
      <c r="J6" s="11">
        <v>56311257</v>
      </c>
      <c r="K6" s="11">
        <v>53804102</v>
      </c>
      <c r="L6" s="11">
        <v>57818577</v>
      </c>
      <c r="M6" s="11">
        <v>61387871</v>
      </c>
      <c r="O6" s="10"/>
      <c r="P6" s="10"/>
    </row>
    <row r="7" spans="2:16" ht="21.75" customHeight="1" x14ac:dyDescent="0.15">
      <c r="B7" s="41" t="s">
        <v>162</v>
      </c>
      <c r="C7" s="42"/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O7" s="10"/>
      <c r="P7" s="10"/>
    </row>
    <row r="8" spans="2:16" ht="21.75" customHeight="1" x14ac:dyDescent="0.15">
      <c r="B8" s="38" t="s">
        <v>3</v>
      </c>
      <c r="C8" s="38"/>
      <c r="D8" s="12">
        <v>1.1140000000000001</v>
      </c>
      <c r="E8" s="12">
        <v>1.1439999999999999</v>
      </c>
      <c r="F8" s="12">
        <v>1.1919999999999999</v>
      </c>
      <c r="G8" s="12">
        <v>1.2030000000000001</v>
      </c>
      <c r="H8" s="12">
        <v>1.2150000000000001</v>
      </c>
      <c r="I8" s="12">
        <v>1.2130000000000001</v>
      </c>
      <c r="J8" s="12">
        <v>1.22</v>
      </c>
      <c r="K8" s="12">
        <v>1.1870000000000001</v>
      </c>
      <c r="L8" s="12">
        <v>1.1870000000000001</v>
      </c>
      <c r="M8" s="12">
        <v>1.21</v>
      </c>
      <c r="O8" s="10"/>
      <c r="P8" s="10"/>
    </row>
    <row r="9" spans="2:16" ht="21.75" customHeight="1" x14ac:dyDescent="0.15">
      <c r="B9" s="38" t="s">
        <v>42</v>
      </c>
      <c r="C9" s="38"/>
      <c r="D9" s="12">
        <v>1.1619999999999999</v>
      </c>
      <c r="E9" s="12">
        <v>1.1870000000000001</v>
      </c>
      <c r="F9" s="12">
        <v>1.228</v>
      </c>
      <c r="G9" s="12">
        <v>1.1950000000000001</v>
      </c>
      <c r="H9" s="12">
        <v>1.222</v>
      </c>
      <c r="I9" s="12">
        <v>1.2230000000000001</v>
      </c>
      <c r="J9" s="12">
        <v>1.214</v>
      </c>
      <c r="K9" s="12">
        <v>1.1240000000000001</v>
      </c>
      <c r="L9" s="12">
        <v>1.222</v>
      </c>
      <c r="M9" s="12">
        <v>1.2849999999999999</v>
      </c>
      <c r="O9" s="10"/>
      <c r="P9" s="10"/>
    </row>
    <row r="10" spans="2:16" ht="21.75" customHeight="1" x14ac:dyDescent="0.15">
      <c r="B10" s="38" t="s">
        <v>4</v>
      </c>
      <c r="C10" s="38"/>
      <c r="D10" s="4">
        <v>4.2819216942749208</v>
      </c>
      <c r="E10" s="4">
        <v>5.5138427007421882</v>
      </c>
      <c r="F10" s="4">
        <v>5.0259810821886068</v>
      </c>
      <c r="G10" s="4">
        <v>5.7262397293725229</v>
      </c>
      <c r="H10" s="4">
        <v>6.38334905227142</v>
      </c>
      <c r="I10" s="4">
        <v>4.5944392629459143</v>
      </c>
      <c r="J10" s="4">
        <v>6.8063442448105889</v>
      </c>
      <c r="K10" s="4">
        <v>8.2268504360504</v>
      </c>
      <c r="L10" s="4">
        <v>5.1152642514878908</v>
      </c>
      <c r="M10" s="4">
        <v>4.4392303489397769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6.9902965425051988</v>
      </c>
      <c r="E11" s="4">
        <v>6.1037135311223514</v>
      </c>
      <c r="F11" s="4">
        <v>5.7581494690803616</v>
      </c>
      <c r="G11" s="4">
        <v>5.1326853234330114</v>
      </c>
      <c r="H11" s="4">
        <v>5.5011164870233138</v>
      </c>
      <c r="I11" s="4">
        <v>5.3621442992213515</v>
      </c>
      <c r="J11" s="4">
        <v>5.0046381899448189</v>
      </c>
      <c r="K11" s="4">
        <v>4.9210606221394801</v>
      </c>
      <c r="L11" s="4">
        <v>4.4272736019308701</v>
      </c>
      <c r="M11" s="4">
        <v>4.8079629777885717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85.588506278861871</v>
      </c>
      <c r="E12" s="4">
        <v>81.30324118442941</v>
      </c>
      <c r="F12" s="4">
        <v>83.150267574476473</v>
      </c>
      <c r="G12" s="4">
        <v>83.99255668675552</v>
      </c>
      <c r="H12" s="4">
        <v>83.862028633508714</v>
      </c>
      <c r="I12" s="4">
        <v>86.983903389025315</v>
      </c>
      <c r="J12" s="4">
        <v>85.059994186403713</v>
      </c>
      <c r="K12" s="4">
        <v>85.137359193980998</v>
      </c>
      <c r="L12" s="4">
        <v>82.947443325420309</v>
      </c>
      <c r="M12" s="4">
        <v>86.247781535035102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41371029</v>
      </c>
      <c r="E13" s="11">
        <v>38866397</v>
      </c>
      <c r="F13" s="11">
        <v>40631812</v>
      </c>
      <c r="G13" s="11">
        <v>44391468</v>
      </c>
      <c r="H13" s="11">
        <v>42279488</v>
      </c>
      <c r="I13" s="11">
        <v>40437749</v>
      </c>
      <c r="J13" s="11">
        <v>38539226</v>
      </c>
      <c r="K13" s="11">
        <v>37541514</v>
      </c>
      <c r="L13" s="11">
        <v>40804460</v>
      </c>
      <c r="M13" s="11">
        <v>42615155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21066732</v>
      </c>
      <c r="E14" s="11">
        <v>32408121</v>
      </c>
      <c r="F14" s="11">
        <v>29136604</v>
      </c>
      <c r="G14" s="11">
        <v>18405783</v>
      </c>
      <c r="H14" s="11">
        <v>19318480</v>
      </c>
      <c r="I14" s="11">
        <v>17681481</v>
      </c>
      <c r="J14" s="11">
        <v>32470115</v>
      </c>
      <c r="K14" s="11">
        <v>46251878</v>
      </c>
      <c r="L14" s="11">
        <v>39928902</v>
      </c>
      <c r="M14" s="11">
        <v>43081418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37483303</v>
      </c>
      <c r="E15" s="11">
        <v>40364873</v>
      </c>
      <c r="F15" s="11">
        <v>44751885</v>
      </c>
      <c r="G15" s="11">
        <v>46448168</v>
      </c>
      <c r="H15" s="11">
        <v>50748197</v>
      </c>
      <c r="I15" s="11">
        <v>56514483</v>
      </c>
      <c r="J15" s="11">
        <v>58233105</v>
      </c>
      <c r="K15" s="11">
        <v>62518425</v>
      </c>
      <c r="L15" s="11">
        <v>64676960</v>
      </c>
      <c r="M15" s="11">
        <v>63954989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6924471</v>
      </c>
      <c r="E16" s="11">
        <v>7041471</v>
      </c>
      <c r="F16" s="11">
        <v>7149471</v>
      </c>
      <c r="G16" s="11">
        <v>8000000</v>
      </c>
      <c r="H16" s="11">
        <v>8000000</v>
      </c>
      <c r="I16" s="11">
        <v>8007000</v>
      </c>
      <c r="J16" s="11">
        <v>8258919</v>
      </c>
      <c r="K16" s="11">
        <v>8000000</v>
      </c>
      <c r="L16" s="11">
        <v>8000000</v>
      </c>
      <c r="M16" s="11">
        <v>8000000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13.281974615238795</v>
      </c>
      <c r="E17" s="4">
        <v>13.172344170236736</v>
      </c>
      <c r="F17" s="4">
        <v>12.905782639022759</v>
      </c>
      <c r="G17" s="4">
        <v>14.87062205633713</v>
      </c>
      <c r="H17" s="4">
        <v>14.601893252275303</v>
      </c>
      <c r="I17" s="4">
        <v>14.563245326188595</v>
      </c>
      <c r="J17" s="4">
        <v>14.666550597511968</v>
      </c>
      <c r="K17" s="4">
        <v>14.868754802375477</v>
      </c>
      <c r="L17" s="4">
        <v>13.836383417046047</v>
      </c>
      <c r="M17" s="4">
        <f>M16/M6*100</f>
        <v>13.031890289858724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1.6657486401345154</v>
      </c>
      <c r="E18" s="12">
        <v>1.765756032479032</v>
      </c>
      <c r="F18" s="12">
        <v>1.5590050787804803</v>
      </c>
      <c r="G18" s="12">
        <v>1.3519855293323948</v>
      </c>
      <c r="H18" s="12">
        <v>1.2137961866901399</v>
      </c>
      <c r="I18" s="12">
        <v>1.0283953230183491</v>
      </c>
      <c r="J18" s="12">
        <v>1.2193981584873415</v>
      </c>
      <c r="K18" s="12">
        <v>1.3402991518100464</v>
      </c>
      <c r="L18" s="12">
        <v>1.2482553601777202</v>
      </c>
      <c r="M18" s="12">
        <f>(M13+M14)/M15</f>
        <v>1.3399513367127622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11.25</v>
      </c>
      <c r="E19" s="19">
        <v>11.25</v>
      </c>
      <c r="F19" s="19">
        <v>11.25</v>
      </c>
      <c r="G19" s="19">
        <v>11.25</v>
      </c>
      <c r="H19" s="19">
        <v>11.25</v>
      </c>
      <c r="I19" s="19">
        <v>11.25</v>
      </c>
      <c r="J19" s="19">
        <v>11.25</v>
      </c>
      <c r="K19" s="19">
        <v>11.25</v>
      </c>
      <c r="L19" s="19">
        <v>11.25</v>
      </c>
      <c r="M19" s="19">
        <v>11.25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16.25</v>
      </c>
      <c r="E20" s="19">
        <v>16.25</v>
      </c>
      <c r="F20" s="19">
        <v>16.25</v>
      </c>
      <c r="G20" s="19">
        <v>16.25</v>
      </c>
      <c r="H20" s="19">
        <v>16.25</v>
      </c>
      <c r="I20" s="19">
        <v>16.25</v>
      </c>
      <c r="J20" s="19">
        <v>16.25</v>
      </c>
      <c r="K20" s="19">
        <v>16.25</v>
      </c>
      <c r="L20" s="19">
        <v>16.25</v>
      </c>
      <c r="M20" s="19">
        <v>16.25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136</v>
      </c>
      <c r="E21" s="13" t="s">
        <v>119</v>
      </c>
      <c r="F21" s="13" t="s">
        <v>80</v>
      </c>
      <c r="G21" s="13" t="s">
        <v>79</v>
      </c>
      <c r="H21" s="13" t="s">
        <v>72</v>
      </c>
      <c r="I21" s="13" t="s">
        <v>65</v>
      </c>
      <c r="J21" s="13" t="s">
        <v>72</v>
      </c>
      <c r="K21" s="13" t="s">
        <v>119</v>
      </c>
      <c r="L21" s="13" t="s">
        <v>79</v>
      </c>
      <c r="M21" s="13" t="str">
        <f>IF(ISERROR(FIXED(R21,1)),R21,FIXED(R21,1))&amp;"("&amp;FIXED(S21,1)&amp;")"</f>
        <v>2.7(25.0)</v>
      </c>
      <c r="O21" s="10"/>
      <c r="P21" s="10"/>
      <c r="R21" s="32">
        <v>2.7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63</v>
      </c>
      <c r="E22" s="13" t="s">
        <v>63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75179.174310845367</v>
      </c>
      <c r="E23" s="14">
        <v>75826.5926122112</v>
      </c>
      <c r="F23" s="14">
        <v>77050.751937984489</v>
      </c>
      <c r="G23" s="14">
        <v>76588.566192674378</v>
      </c>
      <c r="H23" s="14">
        <v>77730.069112460624</v>
      </c>
      <c r="I23" s="14">
        <v>78603.119524116948</v>
      </c>
      <c r="J23" s="14">
        <v>78901.980749649389</v>
      </c>
      <c r="K23" s="14">
        <v>79535.986136567109</v>
      </c>
      <c r="L23" s="14">
        <v>80690.151736661486</v>
      </c>
      <c r="M23" s="14">
        <f>R23*1000/M25</f>
        <v>82876.625473896289</v>
      </c>
      <c r="O23" s="10"/>
      <c r="P23" s="10"/>
      <c r="R23" s="33">
        <v>21554387</v>
      </c>
    </row>
    <row r="24" spans="1:19" ht="21.75" customHeight="1" thickBot="1" x14ac:dyDescent="0.2">
      <c r="A24" s="6"/>
      <c r="B24" s="48" t="s">
        <v>46</v>
      </c>
      <c r="C24" s="49"/>
      <c r="D24" s="15">
        <v>162525.50176585439</v>
      </c>
      <c r="E24" s="15">
        <v>151379.55115521836</v>
      </c>
      <c r="F24" s="15">
        <v>157487.6434108527</v>
      </c>
      <c r="G24" s="15">
        <v>171624.90431232456</v>
      </c>
      <c r="H24" s="15">
        <v>162606.53587732828</v>
      </c>
      <c r="I24" s="15">
        <v>155391.147130253</v>
      </c>
      <c r="J24" s="15">
        <v>148082.55749169085</v>
      </c>
      <c r="K24" s="15">
        <v>144250.07204527903</v>
      </c>
      <c r="L24" s="15">
        <v>156986.11901940568</v>
      </c>
      <c r="M24" s="15">
        <f>M13*1000/M25</f>
        <v>163855.28572197573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254551</v>
      </c>
      <c r="E25" s="21">
        <v>256748</v>
      </c>
      <c r="F25" s="21">
        <v>258000</v>
      </c>
      <c r="G25" s="21">
        <v>258654</v>
      </c>
      <c r="H25" s="21">
        <v>260011</v>
      </c>
      <c r="I25" s="21">
        <v>260232</v>
      </c>
      <c r="J25" s="21">
        <v>260255</v>
      </c>
      <c r="K25" s="21">
        <v>260253</v>
      </c>
      <c r="L25" s="21">
        <v>259924</v>
      </c>
      <c r="M25" s="21">
        <v>260078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25:C25"/>
    <mergeCell ref="B18:C18"/>
    <mergeCell ref="B22:C22"/>
    <mergeCell ref="B23:C23"/>
    <mergeCell ref="B21:C21"/>
    <mergeCell ref="B19:C19"/>
    <mergeCell ref="B20:C20"/>
    <mergeCell ref="B24:C24"/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6384" width="9" style="31"/>
  </cols>
  <sheetData>
    <row r="1" spans="2:16" ht="20.100000000000001" customHeight="1" x14ac:dyDescent="0.15">
      <c r="B1" s="6" t="s">
        <v>10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15481309</v>
      </c>
      <c r="E4" s="20">
        <v>16336978</v>
      </c>
      <c r="F4" s="20">
        <v>16471391</v>
      </c>
      <c r="G4" s="20">
        <v>16310752</v>
      </c>
      <c r="H4" s="20">
        <v>16138205</v>
      </c>
      <c r="I4" s="20">
        <v>16494610</v>
      </c>
      <c r="J4" s="20">
        <v>16923826</v>
      </c>
      <c r="K4" s="20">
        <v>17274454</v>
      </c>
      <c r="L4" s="20">
        <v>17973775</v>
      </c>
      <c r="M4" s="20">
        <v>18396279</v>
      </c>
      <c r="O4" s="10"/>
      <c r="P4" s="10"/>
    </row>
    <row r="5" spans="2:16" ht="21.75" customHeight="1" x14ac:dyDescent="0.15">
      <c r="B5" s="38" t="s">
        <v>0</v>
      </c>
      <c r="C5" s="38"/>
      <c r="D5" s="11">
        <v>14895075</v>
      </c>
      <c r="E5" s="11">
        <v>15990448</v>
      </c>
      <c r="F5" s="11">
        <v>16294599</v>
      </c>
      <c r="G5" s="11">
        <v>15960012</v>
      </c>
      <c r="H5" s="11">
        <v>15669541</v>
      </c>
      <c r="I5" s="11">
        <v>16198999</v>
      </c>
      <c r="J5" s="11">
        <v>16661820</v>
      </c>
      <c r="K5" s="11">
        <v>16296851</v>
      </c>
      <c r="L5" s="11">
        <v>17974218</v>
      </c>
      <c r="M5" s="11">
        <v>17929004</v>
      </c>
      <c r="O5" s="10"/>
      <c r="P5" s="10"/>
    </row>
    <row r="6" spans="2:16" ht="21.75" customHeight="1" x14ac:dyDescent="0.15">
      <c r="B6" s="38" t="s">
        <v>43</v>
      </c>
      <c r="C6" s="38"/>
      <c r="D6" s="11">
        <v>21090890</v>
      </c>
      <c r="E6" s="11">
        <v>21365128</v>
      </c>
      <c r="F6" s="11">
        <v>21332884</v>
      </c>
      <c r="G6" s="11">
        <v>21528627</v>
      </c>
      <c r="H6" s="11">
        <v>21521531</v>
      </c>
      <c r="I6" s="11">
        <v>21639380</v>
      </c>
      <c r="J6" s="11">
        <v>21940734</v>
      </c>
      <c r="K6" s="11">
        <v>22997159</v>
      </c>
      <c r="L6" s="11">
        <v>22984135</v>
      </c>
      <c r="M6" s="11">
        <v>23409989</v>
      </c>
      <c r="O6" s="10"/>
      <c r="P6" s="10"/>
    </row>
    <row r="7" spans="2:16" ht="21.75" customHeight="1" x14ac:dyDescent="0.15">
      <c r="B7" s="41" t="s">
        <v>162</v>
      </c>
      <c r="C7" s="42"/>
      <c r="D7" s="11">
        <v>1217673</v>
      </c>
      <c r="E7" s="11">
        <v>557082</v>
      </c>
      <c r="F7" s="11">
        <v>272760</v>
      </c>
      <c r="G7" s="11">
        <v>666784</v>
      </c>
      <c r="H7" s="11">
        <v>933543</v>
      </c>
      <c r="I7" s="11">
        <v>445214</v>
      </c>
      <c r="J7" s="11">
        <v>379390</v>
      </c>
      <c r="K7" s="11">
        <v>1235625</v>
      </c>
      <c r="L7" s="11">
        <v>0</v>
      </c>
      <c r="M7" s="11">
        <v>35837</v>
      </c>
      <c r="O7" s="10"/>
      <c r="P7" s="10"/>
    </row>
    <row r="8" spans="2:16" ht="21.75" customHeight="1" x14ac:dyDescent="0.15">
      <c r="B8" s="38" t="s">
        <v>3</v>
      </c>
      <c r="C8" s="38"/>
      <c r="D8" s="12">
        <v>0.95599999999999996</v>
      </c>
      <c r="E8" s="12">
        <v>0.96299999999999997</v>
      </c>
      <c r="F8" s="12">
        <v>0.97699999999999998</v>
      </c>
      <c r="G8" s="12">
        <v>0.98199999999999998</v>
      </c>
      <c r="H8" s="12">
        <v>0.97899999999999998</v>
      </c>
      <c r="I8" s="12">
        <v>0.97699999999999998</v>
      </c>
      <c r="J8" s="12">
        <v>0.97899999999999998</v>
      </c>
      <c r="K8" s="12">
        <v>0.97</v>
      </c>
      <c r="L8" s="12">
        <v>0.97599999999999998</v>
      </c>
      <c r="M8" s="12">
        <v>0.97299999999999998</v>
      </c>
      <c r="O8" s="10"/>
      <c r="P8" s="10"/>
    </row>
    <row r="9" spans="2:16" ht="21.75" customHeight="1" x14ac:dyDescent="0.15">
      <c r="B9" s="38" t="s">
        <v>42</v>
      </c>
      <c r="C9" s="38"/>
      <c r="D9" s="12">
        <v>0.96199999999999997</v>
      </c>
      <c r="E9" s="12">
        <v>0.97899999999999998</v>
      </c>
      <c r="F9" s="12">
        <v>0.98899999999999999</v>
      </c>
      <c r="G9" s="12">
        <v>0.97799999999999998</v>
      </c>
      <c r="H9" s="12">
        <v>0.97099999999999997</v>
      </c>
      <c r="I9" s="12">
        <v>0.98199999999999998</v>
      </c>
      <c r="J9" s="12">
        <v>0.98499999999999999</v>
      </c>
      <c r="K9" s="12">
        <v>0.94300000000000006</v>
      </c>
      <c r="L9" s="12">
        <v>1</v>
      </c>
      <c r="M9" s="12">
        <v>0.97499999999999998</v>
      </c>
      <c r="O9" s="10"/>
      <c r="P9" s="10"/>
    </row>
    <row r="10" spans="2:16" ht="21.75" customHeight="1" x14ac:dyDescent="0.15">
      <c r="B10" s="38" t="s">
        <v>4</v>
      </c>
      <c r="C10" s="38"/>
      <c r="D10" s="4">
        <v>5.9685010921777133</v>
      </c>
      <c r="E10" s="4">
        <v>4.6511539738961538</v>
      </c>
      <c r="F10" s="4">
        <v>5.102976231436875</v>
      </c>
      <c r="G10" s="4">
        <v>6.2035818633487398</v>
      </c>
      <c r="H10" s="4">
        <v>8.8762504860829825</v>
      </c>
      <c r="I10" s="4">
        <v>6.0914638034915969</v>
      </c>
      <c r="J10" s="4">
        <v>7.1980135213343361</v>
      </c>
      <c r="K10" s="4">
        <v>14.086744366989</v>
      </c>
      <c r="L10" s="4">
        <v>10.346441142988413</v>
      </c>
      <c r="M10" s="4">
        <v>8.0319046711213744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9.0556773808614395</v>
      </c>
      <c r="E11" s="4">
        <v>7.9929438042521301</v>
      </c>
      <c r="F11" s="4">
        <v>8.3051249735401651</v>
      </c>
      <c r="G11" s="4">
        <v>8.3697622104325546</v>
      </c>
      <c r="H11" s="4">
        <v>8.8252410334560079</v>
      </c>
      <c r="I11" s="4">
        <v>7.7617930488462221</v>
      </c>
      <c r="J11" s="4">
        <v>7.6813052819587169</v>
      </c>
      <c r="K11" s="4">
        <v>6.4710947498404296</v>
      </c>
      <c r="L11" s="4">
        <v>7.1468408261136025</v>
      </c>
      <c r="M11" s="4">
        <v>5.4250009522411604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92.340315883506491</v>
      </c>
      <c r="E12" s="4">
        <v>93.035509479316147</v>
      </c>
      <c r="F12" s="4">
        <v>95.211273134906264</v>
      </c>
      <c r="G12" s="4">
        <v>92.82395515781289</v>
      </c>
      <c r="H12" s="4">
        <v>90.909109909665688</v>
      </c>
      <c r="I12" s="4">
        <v>93.864710876596533</v>
      </c>
      <c r="J12" s="4">
        <v>92.448190715341354</v>
      </c>
      <c r="K12" s="4">
        <v>84.069355497613103</v>
      </c>
      <c r="L12" s="4">
        <v>93.866742127653836</v>
      </c>
      <c r="M12" s="4">
        <v>84.625556635062622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22862191</v>
      </c>
      <c r="E13" s="11">
        <v>22120378</v>
      </c>
      <c r="F13" s="11">
        <v>21522773</v>
      </c>
      <c r="G13" s="11">
        <v>20885293</v>
      </c>
      <c r="H13" s="11">
        <v>20288091</v>
      </c>
      <c r="I13" s="11">
        <v>19601394</v>
      </c>
      <c r="J13" s="11">
        <v>18551035</v>
      </c>
      <c r="K13" s="11">
        <v>18031351</v>
      </c>
      <c r="L13" s="11">
        <v>16226894</v>
      </c>
      <c r="M13" s="11">
        <v>16468234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1407544</v>
      </c>
      <c r="E14" s="11">
        <v>2856210</v>
      </c>
      <c r="F14" s="11">
        <v>2130119</v>
      </c>
      <c r="G14" s="11">
        <v>1965659</v>
      </c>
      <c r="H14" s="11">
        <v>1746335</v>
      </c>
      <c r="I14" s="11">
        <v>1515490</v>
      </c>
      <c r="J14" s="11">
        <v>3628900</v>
      </c>
      <c r="K14" s="11">
        <v>3553698</v>
      </c>
      <c r="L14" s="11">
        <v>2158942</v>
      </c>
      <c r="M14" s="11">
        <v>3363189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9650776</v>
      </c>
      <c r="E15" s="11">
        <v>10989182</v>
      </c>
      <c r="F15" s="11">
        <v>9940491</v>
      </c>
      <c r="G15" s="11">
        <v>10615099</v>
      </c>
      <c r="H15" s="11">
        <v>10942856</v>
      </c>
      <c r="I15" s="11">
        <v>12089130</v>
      </c>
      <c r="J15" s="11">
        <v>13072342</v>
      </c>
      <c r="K15" s="11">
        <v>16192796</v>
      </c>
      <c r="L15" s="11">
        <v>16919213</v>
      </c>
      <c r="M15" s="11">
        <v>19448602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3936600</v>
      </c>
      <c r="E16" s="11">
        <v>3939095</v>
      </c>
      <c r="F16" s="11">
        <v>3441855</v>
      </c>
      <c r="G16" s="11">
        <v>3989840</v>
      </c>
      <c r="H16" s="11">
        <v>4656110</v>
      </c>
      <c r="I16" s="11">
        <v>5140283</v>
      </c>
      <c r="J16" s="11">
        <v>5838166</v>
      </c>
      <c r="K16" s="11">
        <v>8554975</v>
      </c>
      <c r="L16" s="11">
        <v>7855272</v>
      </c>
      <c r="M16" s="11">
        <v>9249275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18.66493068808381</v>
      </c>
      <c r="E17" s="4">
        <v>18.43702972432461</v>
      </c>
      <c r="F17" s="4">
        <v>16.134035135615044</v>
      </c>
      <c r="G17" s="4">
        <v>18.532719248654359</v>
      </c>
      <c r="H17" s="4">
        <v>21.634659727507305</v>
      </c>
      <c r="I17" s="4">
        <v>23.754298875476099</v>
      </c>
      <c r="J17" s="4">
        <v>26.608799869685306</v>
      </c>
      <c r="K17" s="4">
        <v>37.200138504064782</v>
      </c>
      <c r="L17" s="4">
        <v>34.176931174481879</v>
      </c>
      <c r="M17" s="4">
        <f>M16/M6*100</f>
        <v>39.509950218259391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2.5147962194957172</v>
      </c>
      <c r="E18" s="12">
        <v>2.272834138155142</v>
      </c>
      <c r="F18" s="12">
        <v>2.3794490634315748</v>
      </c>
      <c r="G18" s="12">
        <v>2.152683832717905</v>
      </c>
      <c r="H18" s="12">
        <v>2.013590053638648</v>
      </c>
      <c r="I18" s="12">
        <v>1.7467662271809468</v>
      </c>
      <c r="J18" s="12">
        <v>1.6967070628966103</v>
      </c>
      <c r="K18" s="12">
        <v>1.3330032071051843</v>
      </c>
      <c r="L18" s="12">
        <v>1.0866838782631321</v>
      </c>
      <c r="M18" s="12">
        <f>(M13+M14)/M15</f>
        <v>1.0196837284242848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12.39</v>
      </c>
      <c r="E19" s="19">
        <v>12.37</v>
      </c>
      <c r="F19" s="19">
        <v>12.37</v>
      </c>
      <c r="G19" s="19">
        <v>12.35</v>
      </c>
      <c r="H19" s="19">
        <v>12.35</v>
      </c>
      <c r="I19" s="19">
        <v>12.34</v>
      </c>
      <c r="J19" s="19">
        <v>12.32</v>
      </c>
      <c r="K19" s="19">
        <v>12.23</v>
      </c>
      <c r="L19" s="19">
        <v>12.23</v>
      </c>
      <c r="M19" s="19">
        <v>12.2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17.39</v>
      </c>
      <c r="E20" s="19">
        <v>17.37</v>
      </c>
      <c r="F20" s="19">
        <v>17.37</v>
      </c>
      <c r="G20" s="19">
        <v>17.350000000000001</v>
      </c>
      <c r="H20" s="19">
        <v>17.350000000000001</v>
      </c>
      <c r="I20" s="19">
        <v>17.34</v>
      </c>
      <c r="J20" s="19">
        <v>17.32</v>
      </c>
      <c r="K20" s="19">
        <v>17.23</v>
      </c>
      <c r="L20" s="19">
        <v>17.23</v>
      </c>
      <c r="M20" s="19">
        <v>17.2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108</v>
      </c>
      <c r="E21" s="13" t="s">
        <v>97</v>
      </c>
      <c r="F21" s="13" t="s">
        <v>116</v>
      </c>
      <c r="G21" s="13" t="s">
        <v>197</v>
      </c>
      <c r="H21" s="13" t="s">
        <v>197</v>
      </c>
      <c r="I21" s="13" t="s">
        <v>127</v>
      </c>
      <c r="J21" s="13" t="s">
        <v>116</v>
      </c>
      <c r="K21" s="13" t="s">
        <v>62</v>
      </c>
      <c r="L21" s="13" t="s">
        <v>127</v>
      </c>
      <c r="M21" s="13" t="str">
        <f>IF(ISERROR(FIXED(R21,1)),R21,FIXED(R21,1))&amp;"("&amp;FIXED(S21,1)&amp;")"</f>
        <v>0.2(25.0)</v>
      </c>
      <c r="O21" s="10"/>
      <c r="P21" s="10"/>
      <c r="R21" s="32">
        <v>0.2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63</v>
      </c>
      <c r="E22" s="13" t="s">
        <v>63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60143.009216957784</v>
      </c>
      <c r="E23" s="14">
        <v>61112.686785299877</v>
      </c>
      <c r="F23" s="14">
        <v>61691.822784136748</v>
      </c>
      <c r="G23" s="14">
        <v>61642.197379110592</v>
      </c>
      <c r="H23" s="14">
        <v>62162.204654860223</v>
      </c>
      <c r="I23" s="14">
        <v>62900.649929010469</v>
      </c>
      <c r="J23" s="14">
        <v>63825.815485416373</v>
      </c>
      <c r="K23" s="14">
        <v>63223.132945031582</v>
      </c>
      <c r="L23" s="14">
        <v>65883.0726682362</v>
      </c>
      <c r="M23" s="14">
        <f>R23*1000/M25</f>
        <v>66137.62269027908</v>
      </c>
      <c r="O23" s="10"/>
      <c r="P23" s="10"/>
      <c r="R23" s="33">
        <v>7573816</v>
      </c>
    </row>
    <row r="24" spans="1:19" ht="21.75" customHeight="1" thickBot="1" x14ac:dyDescent="0.2">
      <c r="A24" s="6"/>
      <c r="B24" s="48" t="s">
        <v>46</v>
      </c>
      <c r="C24" s="49"/>
      <c r="D24" s="15">
        <v>202810.24954092631</v>
      </c>
      <c r="E24" s="15">
        <v>195934.15236897347</v>
      </c>
      <c r="F24" s="15">
        <v>190823.33383574639</v>
      </c>
      <c r="G24" s="15">
        <v>184427.36922044435</v>
      </c>
      <c r="H24" s="15">
        <v>179199.67318818177</v>
      </c>
      <c r="I24" s="15">
        <v>172856.37186168946</v>
      </c>
      <c r="J24" s="15">
        <v>163370.39418063971</v>
      </c>
      <c r="K24" s="15">
        <v>158407.35664900861</v>
      </c>
      <c r="L24" s="15">
        <v>142018.51932889313</v>
      </c>
      <c r="M24" s="15">
        <f>M13*1000/M25</f>
        <v>143807.27583918403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112727</v>
      </c>
      <c r="E25" s="21">
        <v>112897</v>
      </c>
      <c r="F25" s="21">
        <v>112789</v>
      </c>
      <c r="G25" s="21">
        <v>113244</v>
      </c>
      <c r="H25" s="21">
        <v>113215</v>
      </c>
      <c r="I25" s="21">
        <v>113397</v>
      </c>
      <c r="J25" s="21">
        <v>113552</v>
      </c>
      <c r="K25" s="21">
        <v>113829</v>
      </c>
      <c r="L25" s="21">
        <v>114259</v>
      </c>
      <c r="M25" s="21">
        <v>114516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  <mergeCell ref="B25:C25"/>
    <mergeCell ref="B18:C18"/>
    <mergeCell ref="B22:C22"/>
    <mergeCell ref="B23:C23"/>
    <mergeCell ref="B24:C24"/>
    <mergeCell ref="B14:C14"/>
    <mergeCell ref="B15:C15"/>
    <mergeCell ref="B21:C21"/>
    <mergeCell ref="B19:C19"/>
    <mergeCell ref="B20:C20"/>
    <mergeCell ref="B16:C16"/>
    <mergeCell ref="B17:C17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7" width="9" style="31"/>
    <col min="18" max="18" width="10.125" style="31" bestFit="1" customWidth="1"/>
    <col min="19" max="19" width="9.125" style="31" bestFit="1" customWidth="1"/>
    <col min="20" max="16384" width="9" style="31"/>
  </cols>
  <sheetData>
    <row r="1" spans="2:16" ht="20.100000000000001" customHeight="1" x14ac:dyDescent="0.15">
      <c r="B1" s="6" t="s">
        <v>11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28811913</v>
      </c>
      <c r="E4" s="20">
        <v>29313300</v>
      </c>
      <c r="F4" s="20">
        <v>29674699</v>
      </c>
      <c r="G4" s="20">
        <v>30101552</v>
      </c>
      <c r="H4" s="20">
        <v>30312631</v>
      </c>
      <c r="I4" s="20">
        <v>30452721</v>
      </c>
      <c r="J4" s="20">
        <v>31633175</v>
      </c>
      <c r="K4" s="20">
        <v>33109491</v>
      </c>
      <c r="L4" s="20">
        <v>33047905</v>
      </c>
      <c r="M4" s="20">
        <v>33413965</v>
      </c>
      <c r="O4" s="10"/>
      <c r="P4" s="10"/>
    </row>
    <row r="5" spans="2:16" ht="21.75" customHeight="1" x14ac:dyDescent="0.15">
      <c r="B5" s="38" t="s">
        <v>0</v>
      </c>
      <c r="C5" s="38"/>
      <c r="D5" s="11">
        <v>34810700</v>
      </c>
      <c r="E5" s="11">
        <v>37464205</v>
      </c>
      <c r="F5" s="11">
        <v>37786767</v>
      </c>
      <c r="G5" s="11">
        <v>36225541</v>
      </c>
      <c r="H5" s="11">
        <v>36113540</v>
      </c>
      <c r="I5" s="11">
        <v>34954763</v>
      </c>
      <c r="J5" s="11">
        <v>39319590</v>
      </c>
      <c r="K5" s="11">
        <v>37297353</v>
      </c>
      <c r="L5" s="11">
        <v>40025742</v>
      </c>
      <c r="M5" s="11">
        <v>40526462</v>
      </c>
      <c r="O5" s="10"/>
      <c r="P5" s="10"/>
    </row>
    <row r="6" spans="2:16" ht="21.75" customHeight="1" x14ac:dyDescent="0.15">
      <c r="B6" s="38" t="s">
        <v>43</v>
      </c>
      <c r="C6" s="38"/>
      <c r="D6" s="11">
        <v>45728096</v>
      </c>
      <c r="E6" s="11">
        <v>48672338</v>
      </c>
      <c r="F6" s="11">
        <v>49122189</v>
      </c>
      <c r="G6" s="11">
        <v>47022775</v>
      </c>
      <c r="H6" s="11">
        <v>47043131</v>
      </c>
      <c r="I6" s="11">
        <v>45484118</v>
      </c>
      <c r="J6" s="11">
        <v>50981656</v>
      </c>
      <c r="K6" s="11">
        <v>48211933</v>
      </c>
      <c r="L6" s="11">
        <v>51836767</v>
      </c>
      <c r="M6" s="11">
        <v>52455735</v>
      </c>
      <c r="O6" s="10"/>
      <c r="P6" s="10"/>
    </row>
    <row r="7" spans="2:16" ht="21.75" customHeight="1" x14ac:dyDescent="0.15">
      <c r="B7" s="41" t="s">
        <v>162</v>
      </c>
      <c r="C7" s="42"/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O7" s="10"/>
      <c r="P7" s="10"/>
    </row>
    <row r="8" spans="2:16" ht="21.75" customHeight="1" x14ac:dyDescent="0.15">
      <c r="B8" s="38" t="s">
        <v>3</v>
      </c>
      <c r="C8" s="38"/>
      <c r="D8" s="12">
        <v>1.153</v>
      </c>
      <c r="E8" s="12">
        <v>1.1990000000000001</v>
      </c>
      <c r="F8" s="12">
        <v>1.2529999999999999</v>
      </c>
      <c r="G8" s="12">
        <v>1.2509999999999999</v>
      </c>
      <c r="H8" s="12">
        <v>1.222</v>
      </c>
      <c r="I8" s="12">
        <v>1.181</v>
      </c>
      <c r="J8" s="12">
        <v>1.194</v>
      </c>
      <c r="K8" s="12">
        <v>1.1719999999999999</v>
      </c>
      <c r="L8" s="12">
        <v>1.1930000000000001</v>
      </c>
      <c r="M8" s="12">
        <v>1.1830000000000001</v>
      </c>
      <c r="O8" s="10"/>
      <c r="P8" s="10"/>
    </row>
    <row r="9" spans="2:16" ht="21.75" customHeight="1" x14ac:dyDescent="0.15">
      <c r="B9" s="38" t="s">
        <v>42</v>
      </c>
      <c r="C9" s="38"/>
      <c r="D9" s="12">
        <v>1.208</v>
      </c>
      <c r="E9" s="12">
        <v>1.278</v>
      </c>
      <c r="F9" s="12">
        <v>1.2729999999999999</v>
      </c>
      <c r="G9" s="12">
        <v>1.2030000000000001</v>
      </c>
      <c r="H9" s="12">
        <v>1.1910000000000001</v>
      </c>
      <c r="I9" s="12">
        <v>1.1479999999999999</v>
      </c>
      <c r="J9" s="12">
        <v>1.2430000000000001</v>
      </c>
      <c r="K9" s="12">
        <v>1.1259999999999999</v>
      </c>
      <c r="L9" s="12">
        <v>1.2110000000000001</v>
      </c>
      <c r="M9" s="12">
        <v>1.2130000000000001</v>
      </c>
      <c r="O9" s="10"/>
      <c r="P9" s="10"/>
    </row>
    <row r="10" spans="2:16" ht="21.75" customHeight="1" x14ac:dyDescent="0.15">
      <c r="B10" s="38" t="s">
        <v>4</v>
      </c>
      <c r="C10" s="38"/>
      <c r="D10" s="4">
        <v>12.212682111234196</v>
      </c>
      <c r="E10" s="4">
        <v>11.021167711318903</v>
      </c>
      <c r="F10" s="4">
        <v>6.7866967410593197</v>
      </c>
      <c r="G10" s="4">
        <v>8.1615791496780012</v>
      </c>
      <c r="H10" s="4">
        <v>7.4061269433788324</v>
      </c>
      <c r="I10" s="4">
        <v>6.1334573971512434</v>
      </c>
      <c r="J10" s="4">
        <v>10.424886943648907</v>
      </c>
      <c r="K10" s="4">
        <v>13.910218036684</v>
      </c>
      <c r="L10" s="4">
        <v>8.4435821392950672</v>
      </c>
      <c r="M10" s="4">
        <v>8.2548476348677617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7.3719457247320959</v>
      </c>
      <c r="E11" s="4">
        <v>5.8209348511331518</v>
      </c>
      <c r="F11" s="4">
        <v>6.1603523656348349</v>
      </c>
      <c r="G11" s="4">
        <v>6.3322715888120458</v>
      </c>
      <c r="H11" s="4">
        <v>6.049612081030741</v>
      </c>
      <c r="I11" s="4">
        <v>5.6236516456337915</v>
      </c>
      <c r="J11" s="4">
        <v>5.8193086991029253</v>
      </c>
      <c r="K11" s="4">
        <v>5.5169733922598398</v>
      </c>
      <c r="L11" s="4">
        <v>5.5445719670636908</v>
      </c>
      <c r="M11" s="4">
        <v>5.3547828616114108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86.711489948780496</v>
      </c>
      <c r="E12" s="4">
        <v>84.951291152521719</v>
      </c>
      <c r="F12" s="4">
        <v>90.874301641177624</v>
      </c>
      <c r="G12" s="4">
        <v>90.837406833558504</v>
      </c>
      <c r="H12" s="4">
        <v>95.839853993398989</v>
      </c>
      <c r="I12" s="4">
        <v>89.710460925453603</v>
      </c>
      <c r="J12" s="4">
        <v>91.284740303290661</v>
      </c>
      <c r="K12" s="4">
        <v>89.783107914587404</v>
      </c>
      <c r="L12" s="4">
        <v>90.68065768094489</v>
      </c>
      <c r="M12" s="4">
        <v>89.392344700962994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39410216</v>
      </c>
      <c r="E13" s="11">
        <v>38816257</v>
      </c>
      <c r="F13" s="11">
        <v>39321748</v>
      </c>
      <c r="G13" s="11">
        <v>39235812</v>
      </c>
      <c r="H13" s="11">
        <v>40580660</v>
      </c>
      <c r="I13" s="11">
        <v>40728633</v>
      </c>
      <c r="J13" s="11">
        <v>40888259</v>
      </c>
      <c r="K13" s="11">
        <v>39719115</v>
      </c>
      <c r="L13" s="11">
        <v>39230631</v>
      </c>
      <c r="M13" s="11">
        <v>38608501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2003893</v>
      </c>
      <c r="E14" s="11">
        <v>1718814</v>
      </c>
      <c r="F14" s="11">
        <v>2332891</v>
      </c>
      <c r="G14" s="11">
        <v>4404126</v>
      </c>
      <c r="H14" s="11">
        <v>6404861</v>
      </c>
      <c r="I14" s="11">
        <v>4990340</v>
      </c>
      <c r="J14" s="11">
        <v>3951813</v>
      </c>
      <c r="K14" s="11">
        <v>6216352</v>
      </c>
      <c r="L14" s="11">
        <v>4824676</v>
      </c>
      <c r="M14" s="11">
        <v>4745668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9203787</v>
      </c>
      <c r="E15" s="11">
        <v>13541098</v>
      </c>
      <c r="F15" s="11">
        <v>16324142</v>
      </c>
      <c r="G15" s="11">
        <v>17402636</v>
      </c>
      <c r="H15" s="11">
        <v>16896364</v>
      </c>
      <c r="I15" s="11">
        <v>18165522</v>
      </c>
      <c r="J15" s="11">
        <v>18375260</v>
      </c>
      <c r="K15" s="11">
        <v>20861904</v>
      </c>
      <c r="L15" s="11">
        <v>23343058</v>
      </c>
      <c r="M15" s="11">
        <v>25567054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4396287</v>
      </c>
      <c r="E16" s="11">
        <v>5285545</v>
      </c>
      <c r="F16" s="11">
        <v>5133051</v>
      </c>
      <c r="G16" s="11">
        <v>5700789</v>
      </c>
      <c r="H16" s="11">
        <v>3600676</v>
      </c>
      <c r="I16" s="11">
        <v>4939889</v>
      </c>
      <c r="J16" s="11">
        <v>5177345</v>
      </c>
      <c r="K16" s="11">
        <v>6077957</v>
      </c>
      <c r="L16" s="11">
        <v>6030161</v>
      </c>
      <c r="M16" s="11">
        <v>5226515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9.6139734311264569</v>
      </c>
      <c r="E17" s="4">
        <v>10.85944340705392</v>
      </c>
      <c r="F17" s="4">
        <v>10.449556716619449</v>
      </c>
      <c r="G17" s="4">
        <v>12.123463576958187</v>
      </c>
      <c r="H17" s="4">
        <v>7.6539888469583373</v>
      </c>
      <c r="I17" s="4">
        <v>10.860689878607738</v>
      </c>
      <c r="J17" s="4">
        <v>10.155309588217378</v>
      </c>
      <c r="K17" s="4">
        <v>12.606748208996308</v>
      </c>
      <c r="L17" s="4">
        <v>11.632980505902307</v>
      </c>
      <c r="M17" s="4">
        <f>M16/M6*100</f>
        <v>9.9636674617179608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4.4996813811532146</v>
      </c>
      <c r="E18" s="12">
        <v>2.9934847971708054</v>
      </c>
      <c r="F18" s="12">
        <v>2.5517199617597055</v>
      </c>
      <c r="G18" s="12">
        <v>2.5076625173335811</v>
      </c>
      <c r="H18" s="12">
        <v>2.7808066279822095</v>
      </c>
      <c r="I18" s="12">
        <v>2.5167992970419459</v>
      </c>
      <c r="J18" s="12">
        <v>2.4402414986236929</v>
      </c>
      <c r="K18" s="12">
        <v>2.2018827715821145</v>
      </c>
      <c r="L18" s="12">
        <v>1.8872980138249238</v>
      </c>
      <c r="M18" s="12">
        <f>(M13+M14)/M15</f>
        <v>1.6957045187920361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11.33</v>
      </c>
      <c r="E19" s="19">
        <v>11.27</v>
      </c>
      <c r="F19" s="19">
        <v>11.26</v>
      </c>
      <c r="G19" s="19">
        <v>11.3</v>
      </c>
      <c r="H19" s="19">
        <v>11.3</v>
      </c>
      <c r="I19" s="19">
        <v>11.33</v>
      </c>
      <c r="J19" s="19">
        <v>11.25</v>
      </c>
      <c r="K19" s="19">
        <v>11.28</v>
      </c>
      <c r="L19" s="19">
        <v>11.25</v>
      </c>
      <c r="M19" s="19">
        <v>11.25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16.329999999999998</v>
      </c>
      <c r="E20" s="19">
        <v>16.27</v>
      </c>
      <c r="F20" s="19">
        <v>16.260000000000002</v>
      </c>
      <c r="G20" s="19">
        <v>16.3</v>
      </c>
      <c r="H20" s="19">
        <v>16.3</v>
      </c>
      <c r="I20" s="19">
        <v>16.329999999999998</v>
      </c>
      <c r="J20" s="19">
        <v>16.25</v>
      </c>
      <c r="K20" s="19">
        <v>16.28</v>
      </c>
      <c r="L20" s="19">
        <v>16.25</v>
      </c>
      <c r="M20" s="19">
        <v>16.25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88</v>
      </c>
      <c r="E21" s="13" t="s">
        <v>82</v>
      </c>
      <c r="F21" s="13" t="s">
        <v>112</v>
      </c>
      <c r="G21" s="13" t="s">
        <v>134</v>
      </c>
      <c r="H21" s="13" t="s">
        <v>116</v>
      </c>
      <c r="I21" s="13" t="s">
        <v>127</v>
      </c>
      <c r="J21" s="13" t="s">
        <v>62</v>
      </c>
      <c r="K21" s="13" t="s">
        <v>134</v>
      </c>
      <c r="L21" s="13" t="s">
        <v>75</v>
      </c>
      <c r="M21" s="13" t="str">
        <f>IF(ISERROR(FIXED(R21,1)),R21,FIXED(R21,1))&amp;"("&amp;FIXED(S21,1)&amp;")"</f>
        <v>1.5(25.0)</v>
      </c>
      <c r="O21" s="10"/>
      <c r="P21" s="10"/>
      <c r="R21" s="32">
        <v>1.5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93</v>
      </c>
      <c r="E22" s="13" t="s">
        <v>63</v>
      </c>
      <c r="F22" s="13" t="s">
        <v>63</v>
      </c>
      <c r="G22" s="13" t="s">
        <v>198</v>
      </c>
      <c r="H22" s="13" t="s">
        <v>212</v>
      </c>
      <c r="I22" s="13" t="s">
        <v>230</v>
      </c>
      <c r="J22" s="13" t="s">
        <v>243</v>
      </c>
      <c r="K22" s="13" t="s">
        <v>122</v>
      </c>
      <c r="L22" s="13" t="s">
        <v>93</v>
      </c>
      <c r="M22" s="13" t="str">
        <f>IF(ISERROR(FIXED(R22,1)),R22,FIXED(R22,1))&amp;"("&amp;FIXED(S22,1)&amp;")"</f>
        <v>1.8(350.0)</v>
      </c>
      <c r="O22" s="10"/>
      <c r="P22" s="10"/>
      <c r="R22" s="32">
        <v>1.8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83883.750908823276</v>
      </c>
      <c r="E23" s="14">
        <v>84123.795895112024</v>
      </c>
      <c r="F23" s="14">
        <v>85154.267767502155</v>
      </c>
      <c r="G23" s="14">
        <v>86217.582256864232</v>
      </c>
      <c r="H23" s="14">
        <v>86461.417108547466</v>
      </c>
      <c r="I23" s="14">
        <v>88152.93139959671</v>
      </c>
      <c r="J23" s="14">
        <v>89798.847843912285</v>
      </c>
      <c r="K23" s="14">
        <v>89371.733931806055</v>
      </c>
      <c r="L23" s="14">
        <v>91692.274795077668</v>
      </c>
      <c r="M23" s="14">
        <f>R23*1000/M25</f>
        <v>93818.070644207488</v>
      </c>
      <c r="O23" s="10"/>
      <c r="P23" s="10"/>
      <c r="R23" s="33">
        <v>22401316</v>
      </c>
    </row>
    <row r="24" spans="1:19" ht="21.75" customHeight="1" thickBot="1" x14ac:dyDescent="0.2">
      <c r="A24" s="6"/>
      <c r="B24" s="48" t="s">
        <v>46</v>
      </c>
      <c r="C24" s="49"/>
      <c r="D24" s="15">
        <v>175788.57313629895</v>
      </c>
      <c r="E24" s="15">
        <v>171440.05423716837</v>
      </c>
      <c r="F24" s="15">
        <v>171048.90249949976</v>
      </c>
      <c r="G24" s="15">
        <v>168775.78041320929</v>
      </c>
      <c r="H24" s="15">
        <v>172559.56354791659</v>
      </c>
      <c r="I24" s="15">
        <v>171811.62519932169</v>
      </c>
      <c r="J24" s="15">
        <v>171933.05300338499</v>
      </c>
      <c r="K24" s="15">
        <v>166929.8223494257</v>
      </c>
      <c r="L24" s="15">
        <v>164485.57053311251</v>
      </c>
      <c r="M24" s="15">
        <f>M13*1000/M25</f>
        <v>161694.74482146298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224191</v>
      </c>
      <c r="E25" s="21">
        <v>226413</v>
      </c>
      <c r="F25" s="21">
        <v>229886</v>
      </c>
      <c r="G25" s="21">
        <v>232473</v>
      </c>
      <c r="H25" s="21">
        <v>235169</v>
      </c>
      <c r="I25" s="21">
        <v>237054</v>
      </c>
      <c r="J25" s="21">
        <v>237815</v>
      </c>
      <c r="K25" s="21">
        <v>237939</v>
      </c>
      <c r="L25" s="21">
        <v>238505</v>
      </c>
      <c r="M25" s="21">
        <v>238774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25:C25"/>
    <mergeCell ref="B18:C18"/>
    <mergeCell ref="B22:C22"/>
    <mergeCell ref="B23:C23"/>
    <mergeCell ref="B21:C21"/>
    <mergeCell ref="B19:C19"/>
    <mergeCell ref="B20:C20"/>
    <mergeCell ref="B24:C24"/>
    <mergeCell ref="B16:C16"/>
    <mergeCell ref="B17:C17"/>
    <mergeCell ref="B15:C15"/>
    <mergeCell ref="B4:C4"/>
    <mergeCell ref="B3:C3"/>
    <mergeCell ref="B11:C11"/>
    <mergeCell ref="B14:C14"/>
    <mergeCell ref="B13:C13"/>
    <mergeCell ref="B8:C8"/>
    <mergeCell ref="B12:C12"/>
    <mergeCell ref="B10:C10"/>
    <mergeCell ref="B5:C5"/>
    <mergeCell ref="B6:C6"/>
    <mergeCell ref="B7:C7"/>
    <mergeCell ref="B9:C9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S37"/>
  <sheetViews>
    <sheetView view="pageBreakPreview" zoomScale="85" zoomScaleNormal="90" zoomScaleSheetLayoutView="85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" defaultRowHeight="13.5" x14ac:dyDescent="0.15"/>
  <cols>
    <col min="1" max="1" width="4.625" style="31" customWidth="1"/>
    <col min="2" max="2" width="6.125" style="31" customWidth="1"/>
    <col min="3" max="3" width="19.125" style="31" customWidth="1"/>
    <col min="4" max="13" width="10.625" style="31" customWidth="1"/>
    <col min="14" max="14" width="1.25" style="31" customWidth="1"/>
    <col min="15" max="16" width="3.875" style="31" customWidth="1"/>
    <col min="17" max="17" width="9" style="31"/>
    <col min="18" max="18" width="10.125" style="31" bestFit="1" customWidth="1"/>
    <col min="19" max="19" width="9.125" style="31" bestFit="1" customWidth="1"/>
    <col min="20" max="16384" width="9" style="31"/>
  </cols>
  <sheetData>
    <row r="1" spans="2:16" ht="20.100000000000001" customHeight="1" x14ac:dyDescent="0.15">
      <c r="B1" s="6" t="s">
        <v>12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6" ht="20.100000000000001" customHeight="1" thickBot="1" x14ac:dyDescent="0.2">
      <c r="B2" s="6"/>
      <c r="C2" s="6"/>
      <c r="D2" s="6"/>
      <c r="E2" s="7"/>
      <c r="F2" s="6"/>
      <c r="G2" s="6"/>
      <c r="H2" s="6"/>
      <c r="I2" s="6"/>
      <c r="K2" s="7"/>
      <c r="L2" s="8"/>
      <c r="M2" s="8" t="s">
        <v>58</v>
      </c>
    </row>
    <row r="3" spans="2:16" ht="21.75" customHeight="1" thickBot="1" x14ac:dyDescent="0.2">
      <c r="B3" s="50" t="s">
        <v>59</v>
      </c>
      <c r="C3" s="51"/>
      <c r="D3" s="9" t="s">
        <v>147</v>
      </c>
      <c r="E3" s="9" t="s">
        <v>163</v>
      </c>
      <c r="F3" s="9" t="s">
        <v>180</v>
      </c>
      <c r="G3" s="9" t="s">
        <v>195</v>
      </c>
      <c r="H3" s="9" t="s">
        <v>211</v>
      </c>
      <c r="I3" s="9" t="s">
        <v>229</v>
      </c>
      <c r="J3" s="9" t="s">
        <v>241</v>
      </c>
      <c r="K3" s="9" t="s">
        <v>251</v>
      </c>
      <c r="L3" s="9" t="s">
        <v>259</v>
      </c>
      <c r="M3" s="9" t="s">
        <v>268</v>
      </c>
      <c r="O3" s="10"/>
      <c r="P3" s="10"/>
    </row>
    <row r="4" spans="2:16" ht="21.75" customHeight="1" x14ac:dyDescent="0.15">
      <c r="B4" s="52" t="s">
        <v>1</v>
      </c>
      <c r="C4" s="52"/>
      <c r="D4" s="20">
        <v>55396625</v>
      </c>
      <c r="E4" s="20">
        <v>58152426</v>
      </c>
      <c r="F4" s="20">
        <v>59145799</v>
      </c>
      <c r="G4" s="20">
        <v>59188606</v>
      </c>
      <c r="H4" s="20">
        <v>58453585</v>
      </c>
      <c r="I4" s="20">
        <v>59001897</v>
      </c>
      <c r="J4" s="20">
        <v>61171948</v>
      </c>
      <c r="K4" s="20">
        <v>62413350</v>
      </c>
      <c r="L4" s="20">
        <v>64857817</v>
      </c>
      <c r="M4" s="20">
        <v>66817299</v>
      </c>
      <c r="O4" s="10"/>
      <c r="P4" s="10"/>
    </row>
    <row r="5" spans="2:16" ht="21.75" customHeight="1" x14ac:dyDescent="0.15">
      <c r="B5" s="38" t="s">
        <v>0</v>
      </c>
      <c r="C5" s="38"/>
      <c r="D5" s="11">
        <v>53994437</v>
      </c>
      <c r="E5" s="11">
        <v>57139362</v>
      </c>
      <c r="F5" s="11">
        <v>58489941</v>
      </c>
      <c r="G5" s="11">
        <v>57874419</v>
      </c>
      <c r="H5" s="11">
        <v>56649088</v>
      </c>
      <c r="I5" s="11">
        <v>56843395</v>
      </c>
      <c r="J5" s="11">
        <v>59193043</v>
      </c>
      <c r="K5" s="11">
        <v>58011029</v>
      </c>
      <c r="L5" s="11">
        <v>60454575</v>
      </c>
      <c r="M5" s="11">
        <v>62944293</v>
      </c>
      <c r="O5" s="10"/>
      <c r="P5" s="10"/>
    </row>
    <row r="6" spans="2:16" ht="21.75" customHeight="1" x14ac:dyDescent="0.15">
      <c r="B6" s="38" t="s">
        <v>43</v>
      </c>
      <c r="C6" s="38"/>
      <c r="D6" s="11">
        <v>75860314</v>
      </c>
      <c r="E6" s="11">
        <v>76655268</v>
      </c>
      <c r="F6" s="11">
        <v>77188344</v>
      </c>
      <c r="G6" s="11">
        <v>78603966</v>
      </c>
      <c r="H6" s="11">
        <v>79400416</v>
      </c>
      <c r="I6" s="11">
        <v>79102926</v>
      </c>
      <c r="J6" s="11">
        <v>80743860</v>
      </c>
      <c r="K6" s="11">
        <v>83594498</v>
      </c>
      <c r="L6" s="11">
        <v>83069953</v>
      </c>
      <c r="M6" s="11">
        <v>85035315</v>
      </c>
      <c r="O6" s="10"/>
      <c r="P6" s="10"/>
    </row>
    <row r="7" spans="2:16" ht="21.75" customHeight="1" x14ac:dyDescent="0.15">
      <c r="B7" s="41" t="s">
        <v>162</v>
      </c>
      <c r="C7" s="42"/>
      <c r="D7" s="11">
        <v>4011079</v>
      </c>
      <c r="E7" s="11">
        <v>2002231</v>
      </c>
      <c r="F7" s="11">
        <v>1155987</v>
      </c>
      <c r="G7" s="11">
        <v>2685869</v>
      </c>
      <c r="H7" s="11">
        <v>3869322</v>
      </c>
      <c r="I7" s="11">
        <v>3472886</v>
      </c>
      <c r="J7" s="11">
        <v>2696941</v>
      </c>
      <c r="K7" s="11">
        <v>4880210</v>
      </c>
      <c r="L7" s="11">
        <v>1069823</v>
      </c>
      <c r="M7" s="11">
        <v>368567</v>
      </c>
      <c r="O7" s="10"/>
      <c r="P7" s="10"/>
    </row>
    <row r="8" spans="2:16" ht="21.75" customHeight="1" x14ac:dyDescent="0.15">
      <c r="B8" s="38" t="s">
        <v>3</v>
      </c>
      <c r="C8" s="38"/>
      <c r="D8" s="12">
        <v>0.96899999999999997</v>
      </c>
      <c r="E8" s="12">
        <v>0.97499999999999998</v>
      </c>
      <c r="F8" s="12">
        <v>0.98199999999999998</v>
      </c>
      <c r="G8" s="12">
        <v>0.98299999999999998</v>
      </c>
      <c r="H8" s="12">
        <v>0.97899999999999998</v>
      </c>
      <c r="I8" s="12">
        <v>0.97</v>
      </c>
      <c r="J8" s="12">
        <v>0.96699999999999997</v>
      </c>
      <c r="K8" s="12">
        <v>0.95300000000000007</v>
      </c>
      <c r="L8" s="12">
        <v>0.94299999999999995</v>
      </c>
      <c r="M8" s="12">
        <v>0.93400000000000005</v>
      </c>
      <c r="O8" s="10"/>
      <c r="P8" s="10"/>
    </row>
    <row r="9" spans="2:16" ht="21.75" customHeight="1" x14ac:dyDescent="0.15">
      <c r="B9" s="38" t="s">
        <v>42</v>
      </c>
      <c r="C9" s="38"/>
      <c r="D9" s="12">
        <v>0.97499999999999998</v>
      </c>
      <c r="E9" s="12">
        <v>0.98299999999999998</v>
      </c>
      <c r="F9" s="12">
        <v>0.98899999999999999</v>
      </c>
      <c r="G9" s="12">
        <v>0.97799999999999998</v>
      </c>
      <c r="H9" s="12">
        <v>0.96899999999999997</v>
      </c>
      <c r="I9" s="12">
        <v>0.96299999999999997</v>
      </c>
      <c r="J9" s="12">
        <v>0.96799999999999997</v>
      </c>
      <c r="K9" s="12">
        <v>0.92900000000000005</v>
      </c>
      <c r="L9" s="12">
        <v>0.93200000000000005</v>
      </c>
      <c r="M9" s="12">
        <v>0.94199999999999995</v>
      </c>
      <c r="O9" s="10"/>
      <c r="P9" s="10"/>
    </row>
    <row r="10" spans="2:16" ht="21.75" customHeight="1" x14ac:dyDescent="0.15">
      <c r="B10" s="38" t="s">
        <v>4</v>
      </c>
      <c r="C10" s="38"/>
      <c r="D10" s="4">
        <v>5.620998352313701</v>
      </c>
      <c r="E10" s="4">
        <v>5.9765181435410284</v>
      </c>
      <c r="F10" s="4">
        <v>5.6476609991788402</v>
      </c>
      <c r="G10" s="4">
        <v>5.8645056154036803</v>
      </c>
      <c r="H10" s="4">
        <v>3.0211995362845454</v>
      </c>
      <c r="I10" s="4">
        <v>5.685952754769148</v>
      </c>
      <c r="J10" s="4">
        <v>5.1432319435806013</v>
      </c>
      <c r="K10" s="4">
        <v>9.7424330486439406</v>
      </c>
      <c r="L10" s="4">
        <v>9.445424869808221</v>
      </c>
      <c r="M10" s="4">
        <v>7.5524739339179261</v>
      </c>
      <c r="O10" s="10"/>
      <c r="P10" s="10"/>
    </row>
    <row r="11" spans="2:16" ht="21.75" customHeight="1" x14ac:dyDescent="0.15">
      <c r="B11" s="38" t="s">
        <v>102</v>
      </c>
      <c r="C11" s="38"/>
      <c r="D11" s="4">
        <v>6.5777637452897126</v>
      </c>
      <c r="E11" s="4">
        <v>6.3317636890174711</v>
      </c>
      <c r="F11" s="4">
        <v>6.8303262457465266</v>
      </c>
      <c r="G11" s="4">
        <v>6.6519415608975816</v>
      </c>
      <c r="H11" s="4">
        <v>6.8745970413195341</v>
      </c>
      <c r="I11" s="4">
        <v>7.402415524413275</v>
      </c>
      <c r="J11" s="4">
        <v>7.5502799400238265</v>
      </c>
      <c r="K11" s="4">
        <v>6.7946095981675603</v>
      </c>
      <c r="L11" s="4">
        <v>6.3800814796460772</v>
      </c>
      <c r="M11" s="4">
        <v>6.9327284038212031</v>
      </c>
      <c r="O11" s="10"/>
      <c r="P11" s="10"/>
    </row>
    <row r="12" spans="2:16" ht="21.75" customHeight="1" x14ac:dyDescent="0.15">
      <c r="B12" s="38" t="s">
        <v>47</v>
      </c>
      <c r="C12" s="38"/>
      <c r="D12" s="4">
        <v>92.923369208158832</v>
      </c>
      <c r="E12" s="4">
        <v>90.272772752820686</v>
      </c>
      <c r="F12" s="4">
        <v>93.699542131144824</v>
      </c>
      <c r="G12" s="4">
        <v>90.494250727616418</v>
      </c>
      <c r="H12" s="4">
        <v>91.305952959613435</v>
      </c>
      <c r="I12" s="4">
        <v>93.339121023014016</v>
      </c>
      <c r="J12" s="4">
        <v>91.91628723769459</v>
      </c>
      <c r="K12" s="4">
        <v>86.650164823478306</v>
      </c>
      <c r="L12" s="4">
        <v>91.157215795603904</v>
      </c>
      <c r="M12" s="4">
        <v>94.296125751749187</v>
      </c>
      <c r="O12" s="10"/>
      <c r="P12" s="10"/>
    </row>
    <row r="13" spans="2:16" ht="21.75" customHeight="1" x14ac:dyDescent="0.15">
      <c r="B13" s="38" t="s">
        <v>48</v>
      </c>
      <c r="C13" s="38"/>
      <c r="D13" s="11">
        <v>73588948</v>
      </c>
      <c r="E13" s="11">
        <v>75007656</v>
      </c>
      <c r="F13" s="11">
        <v>74209706</v>
      </c>
      <c r="G13" s="11">
        <v>74309822</v>
      </c>
      <c r="H13" s="11">
        <v>75485197</v>
      </c>
      <c r="I13" s="11">
        <v>79949601</v>
      </c>
      <c r="J13" s="11">
        <v>87458165</v>
      </c>
      <c r="K13" s="11">
        <v>93791889</v>
      </c>
      <c r="L13" s="11">
        <v>90637099</v>
      </c>
      <c r="M13" s="11">
        <v>86875562</v>
      </c>
      <c r="O13" s="10"/>
      <c r="P13" s="10"/>
    </row>
    <row r="14" spans="2:16" ht="21.75" customHeight="1" x14ac:dyDescent="0.15">
      <c r="B14" s="36" t="s">
        <v>49</v>
      </c>
      <c r="C14" s="37"/>
      <c r="D14" s="11">
        <v>13336632</v>
      </c>
      <c r="E14" s="11">
        <v>12915282</v>
      </c>
      <c r="F14" s="11">
        <v>62592130</v>
      </c>
      <c r="G14" s="11">
        <v>61018010</v>
      </c>
      <c r="H14" s="11">
        <v>66175064</v>
      </c>
      <c r="I14" s="11">
        <v>65031377</v>
      </c>
      <c r="J14" s="11">
        <v>50482402</v>
      </c>
      <c r="K14" s="11">
        <v>33373026</v>
      </c>
      <c r="L14" s="11">
        <v>47609071</v>
      </c>
      <c r="M14" s="11">
        <v>49364246</v>
      </c>
      <c r="O14" s="10"/>
      <c r="P14" s="10"/>
    </row>
    <row r="15" spans="2:16" ht="21.75" customHeight="1" x14ac:dyDescent="0.15">
      <c r="B15" s="38" t="s">
        <v>50</v>
      </c>
      <c r="C15" s="38"/>
      <c r="D15" s="11">
        <v>10012809</v>
      </c>
      <c r="E15" s="11">
        <v>11988676</v>
      </c>
      <c r="F15" s="11">
        <v>13519955</v>
      </c>
      <c r="G15" s="11">
        <v>18574837</v>
      </c>
      <c r="H15" s="11">
        <v>21591901</v>
      </c>
      <c r="I15" s="11">
        <v>19066874</v>
      </c>
      <c r="J15" s="11">
        <v>21744733</v>
      </c>
      <c r="K15" s="11">
        <v>22975008</v>
      </c>
      <c r="L15" s="11">
        <v>26731490</v>
      </c>
      <c r="M15" s="11">
        <v>28443217</v>
      </c>
      <c r="O15" s="10"/>
      <c r="P15" s="10"/>
    </row>
    <row r="16" spans="2:16" ht="21.75" customHeight="1" x14ac:dyDescent="0.15">
      <c r="B16" s="39" t="s">
        <v>51</v>
      </c>
      <c r="C16" s="43"/>
      <c r="D16" s="11">
        <v>5364462</v>
      </c>
      <c r="E16" s="11">
        <v>6719996</v>
      </c>
      <c r="F16" s="11">
        <v>7529087</v>
      </c>
      <c r="G16" s="11">
        <v>9699039</v>
      </c>
      <c r="H16" s="11">
        <v>9523610</v>
      </c>
      <c r="I16" s="11">
        <v>7876144</v>
      </c>
      <c r="J16" s="11">
        <v>9016059</v>
      </c>
      <c r="K16" s="11">
        <v>9285137</v>
      </c>
      <c r="L16" s="11">
        <v>10592388</v>
      </c>
      <c r="M16" s="11">
        <v>10339332</v>
      </c>
      <c r="O16" s="10"/>
      <c r="P16" s="10"/>
    </row>
    <row r="17" spans="1:19" ht="21.75" customHeight="1" x14ac:dyDescent="0.15">
      <c r="B17" s="38" t="s">
        <v>52</v>
      </c>
      <c r="C17" s="38"/>
      <c r="D17" s="4">
        <v>7.0714998622336305</v>
      </c>
      <c r="E17" s="4">
        <v>8.7665155642010149</v>
      </c>
      <c r="F17" s="4">
        <v>9.7541760968469546</v>
      </c>
      <c r="G17" s="4">
        <v>12.339121667219692</v>
      </c>
      <c r="H17" s="4">
        <v>11.994408190506206</v>
      </c>
      <c r="I17" s="4">
        <v>9.9568301683303098</v>
      </c>
      <c r="J17" s="4">
        <v>11.166247192046553</v>
      </c>
      <c r="K17" s="4">
        <v>11.10735421845586</v>
      </c>
      <c r="L17" s="4">
        <v>12.751166477727512</v>
      </c>
      <c r="M17" s="4">
        <f>M16/M6*100</f>
        <v>12.158868347815257</v>
      </c>
      <c r="O17" s="10"/>
      <c r="P17" s="10"/>
    </row>
    <row r="18" spans="1:19" ht="21.75" customHeight="1" x14ac:dyDescent="0.15">
      <c r="B18" s="46" t="s">
        <v>57</v>
      </c>
      <c r="C18" s="47"/>
      <c r="D18" s="12">
        <v>8.6814379461347961</v>
      </c>
      <c r="E18" s="12">
        <v>7.3338321929794414</v>
      </c>
      <c r="F18" s="12">
        <v>10.118512672564369</v>
      </c>
      <c r="G18" s="12">
        <v>7.2855461396511849</v>
      </c>
      <c r="H18" s="12">
        <v>6.5608054149562838</v>
      </c>
      <c r="I18" s="12">
        <v>7.6038147627135944</v>
      </c>
      <c r="J18" s="12">
        <v>6.3436312140507773</v>
      </c>
      <c r="K18" s="12">
        <v>5.5349236439874145</v>
      </c>
      <c r="L18" s="12">
        <v>5.1716597166862002</v>
      </c>
      <c r="M18" s="12">
        <f>(M13+M14)/M15</f>
        <v>4.789887444869545</v>
      </c>
      <c r="O18" s="10"/>
      <c r="P18" s="10"/>
    </row>
    <row r="19" spans="1:19" ht="21.75" customHeight="1" x14ac:dyDescent="0.15">
      <c r="B19" s="41" t="s">
        <v>54</v>
      </c>
      <c r="C19" s="42"/>
      <c r="D19" s="19">
        <v>11.25</v>
      </c>
      <c r="E19" s="19">
        <v>11.25</v>
      </c>
      <c r="F19" s="19">
        <v>11.25</v>
      </c>
      <c r="G19" s="19">
        <v>11.25</v>
      </c>
      <c r="H19" s="19">
        <v>11.25</v>
      </c>
      <c r="I19" s="19">
        <v>11.25</v>
      </c>
      <c r="J19" s="19">
        <v>11.25</v>
      </c>
      <c r="K19" s="19">
        <v>11.25</v>
      </c>
      <c r="L19" s="19">
        <v>11.25</v>
      </c>
      <c r="M19" s="19">
        <v>11.25</v>
      </c>
      <c r="O19" s="10"/>
      <c r="P19" s="10"/>
    </row>
    <row r="20" spans="1:19" ht="21.75" customHeight="1" x14ac:dyDescent="0.15">
      <c r="B20" s="41" t="s">
        <v>55</v>
      </c>
      <c r="C20" s="42"/>
      <c r="D20" s="19">
        <v>16.25</v>
      </c>
      <c r="E20" s="19">
        <v>16.25</v>
      </c>
      <c r="F20" s="19">
        <v>16.25</v>
      </c>
      <c r="G20" s="19">
        <v>16.25</v>
      </c>
      <c r="H20" s="19">
        <v>16.25</v>
      </c>
      <c r="I20" s="19">
        <v>16.25</v>
      </c>
      <c r="J20" s="19">
        <v>16.25</v>
      </c>
      <c r="K20" s="19">
        <v>16.25</v>
      </c>
      <c r="L20" s="19">
        <v>16.25</v>
      </c>
      <c r="M20" s="19">
        <v>16.25</v>
      </c>
      <c r="O20" s="10"/>
      <c r="P20" s="10"/>
    </row>
    <row r="21" spans="1:19" ht="21.75" customHeight="1" x14ac:dyDescent="0.15">
      <c r="B21" s="39" t="s">
        <v>53</v>
      </c>
      <c r="C21" s="40"/>
      <c r="D21" s="13" t="s">
        <v>285</v>
      </c>
      <c r="E21" s="13" t="s">
        <v>286</v>
      </c>
      <c r="F21" s="13" t="s">
        <v>278</v>
      </c>
      <c r="G21" s="13" t="s">
        <v>287</v>
      </c>
      <c r="H21" s="13" t="s">
        <v>288</v>
      </c>
      <c r="I21" s="13" t="s">
        <v>76</v>
      </c>
      <c r="J21" s="13" t="s">
        <v>116</v>
      </c>
      <c r="K21" s="13" t="s">
        <v>97</v>
      </c>
      <c r="L21" s="13" t="s">
        <v>67</v>
      </c>
      <c r="M21" s="13" t="str">
        <f>IF(ISERROR(FIXED(R21,1)),R21,FIXED(R21,1))&amp;"("&amp;FIXED(S21,1)&amp;")"</f>
        <v>0.6(25.0)</v>
      </c>
      <c r="O21" s="10"/>
      <c r="P21" s="10"/>
      <c r="R21" s="32">
        <v>0.6</v>
      </c>
      <c r="S21" s="32">
        <v>25</v>
      </c>
    </row>
    <row r="22" spans="1:19" ht="21.75" customHeight="1" x14ac:dyDescent="0.15">
      <c r="B22" s="41" t="s">
        <v>56</v>
      </c>
      <c r="C22" s="42"/>
      <c r="D22" s="13" t="s">
        <v>63</v>
      </c>
      <c r="E22" s="13" t="s">
        <v>63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tr">
        <f>IF(ISERROR(FIXED(R22,1)),R22,FIXED(R22,1))&amp;"("&amp;FIXED(S22,1)&amp;")"</f>
        <v>-(350.0)</v>
      </c>
      <c r="O22" s="10"/>
      <c r="P22" s="10"/>
      <c r="R22" s="32" t="s">
        <v>269</v>
      </c>
      <c r="S22" s="32">
        <v>350</v>
      </c>
    </row>
    <row r="23" spans="1:19" ht="21.75" customHeight="1" x14ac:dyDescent="0.15">
      <c r="A23" s="6"/>
      <c r="B23" s="39" t="s">
        <v>45</v>
      </c>
      <c r="C23" s="43"/>
      <c r="D23" s="14">
        <v>70808.19785865632</v>
      </c>
      <c r="E23" s="14">
        <v>71322.312191260062</v>
      </c>
      <c r="F23" s="14">
        <v>71989.6796804271</v>
      </c>
      <c r="G23" s="14">
        <v>71768.462152063483</v>
      </c>
      <c r="H23" s="14">
        <v>72081.983274432278</v>
      </c>
      <c r="I23" s="14">
        <v>72817.068193955056</v>
      </c>
      <c r="J23" s="14">
        <v>72604.303370367605</v>
      </c>
      <c r="K23" s="14">
        <v>71501.546289949692</v>
      </c>
      <c r="L23" s="14">
        <v>73192.038177382783</v>
      </c>
      <c r="M23" s="14">
        <f>R23*1000/M25</f>
        <v>74516.466843254791</v>
      </c>
      <c r="O23" s="10"/>
      <c r="P23" s="10"/>
      <c r="R23" s="33">
        <v>32070397</v>
      </c>
    </row>
    <row r="24" spans="1:19" ht="21.75" customHeight="1" thickBot="1" x14ac:dyDescent="0.2">
      <c r="A24" s="6"/>
      <c r="B24" s="48" t="s">
        <v>46</v>
      </c>
      <c r="C24" s="49"/>
      <c r="D24" s="15">
        <v>172481.64294687891</v>
      </c>
      <c r="E24" s="15">
        <v>175687.87900790983</v>
      </c>
      <c r="F24" s="15">
        <v>173155.74979233361</v>
      </c>
      <c r="G24" s="15">
        <v>173320.60306664614</v>
      </c>
      <c r="H24" s="15">
        <v>176085.46368545669</v>
      </c>
      <c r="I24" s="15">
        <v>186440.49848305003</v>
      </c>
      <c r="J24" s="15">
        <v>203792.98010961153</v>
      </c>
      <c r="K24" s="15">
        <v>217925.55270281259</v>
      </c>
      <c r="L24" s="15">
        <v>210377.38463573885</v>
      </c>
      <c r="M24" s="15">
        <f>M13*1000/M25</f>
        <v>201857.80473070309</v>
      </c>
      <c r="O24" s="10"/>
      <c r="P24" s="10"/>
    </row>
    <row r="25" spans="1:19" ht="21.75" customHeight="1" thickBot="1" x14ac:dyDescent="0.2">
      <c r="A25" s="6"/>
      <c r="B25" s="44" t="s">
        <v>130</v>
      </c>
      <c r="C25" s="45"/>
      <c r="D25" s="21">
        <v>426648</v>
      </c>
      <c r="E25" s="21">
        <v>426937</v>
      </c>
      <c r="F25" s="21">
        <v>428572</v>
      </c>
      <c r="G25" s="21">
        <v>428742</v>
      </c>
      <c r="H25" s="21">
        <v>428685</v>
      </c>
      <c r="I25" s="21">
        <v>428821</v>
      </c>
      <c r="J25" s="21">
        <v>429152</v>
      </c>
      <c r="K25" s="21">
        <v>430385</v>
      </c>
      <c r="L25" s="21">
        <v>430831</v>
      </c>
      <c r="M25" s="21">
        <v>430380</v>
      </c>
      <c r="O25" s="10"/>
      <c r="P25" s="10"/>
    </row>
    <row r="26" spans="1:19" ht="15" customHeight="1" x14ac:dyDescent="0.15">
      <c r="B26" s="6" t="s">
        <v>146</v>
      </c>
      <c r="O26" s="10"/>
      <c r="P26" s="10"/>
    </row>
    <row r="27" spans="1:19" ht="15" customHeight="1" x14ac:dyDescent="0.15">
      <c r="B27" s="6" t="s">
        <v>145</v>
      </c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31" customFormat="1" ht="15" customHeight="1" x14ac:dyDescent="0.15"/>
    <row r="34" s="31" customFormat="1" ht="15" customHeight="1" x14ac:dyDescent="0.15"/>
    <row r="35" s="31" customFormat="1" ht="15" customHeight="1" x14ac:dyDescent="0.15"/>
    <row r="36" s="31" customFormat="1" ht="15" customHeight="1" x14ac:dyDescent="0.15"/>
    <row r="37" s="31" customFormat="1" ht="15" customHeight="1" x14ac:dyDescent="0.15"/>
  </sheetData>
  <mergeCells count="23">
    <mergeCell ref="B13:C13"/>
    <mergeCell ref="B3:C3"/>
    <mergeCell ref="B12:C12"/>
    <mergeCell ref="B4:C4"/>
    <mergeCell ref="B5:C5"/>
    <mergeCell ref="B6:C6"/>
    <mergeCell ref="B7:C7"/>
    <mergeCell ref="B8:C8"/>
    <mergeCell ref="B10:C10"/>
    <mergeCell ref="B9:C9"/>
    <mergeCell ref="B11:C11"/>
    <mergeCell ref="B25:C25"/>
    <mergeCell ref="B18:C18"/>
    <mergeCell ref="B22:C22"/>
    <mergeCell ref="B23:C23"/>
    <mergeCell ref="B24:C24"/>
    <mergeCell ref="B14:C14"/>
    <mergeCell ref="B15:C15"/>
    <mergeCell ref="B21:C21"/>
    <mergeCell ref="B19:C19"/>
    <mergeCell ref="B20:C20"/>
    <mergeCell ref="B16:C16"/>
    <mergeCell ref="B17:C17"/>
  </mergeCells>
  <phoneticPr fontId="2"/>
  <pageMargins left="0.59055118110236227" right="0.39370078740157483" top="0.39370078740157483" bottom="0.39370078740157483" header="0.51181102362204722" footer="0.31496062992125984"/>
  <pageSetup paperSize="9" firstPageNumber="68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39</vt:i4>
      </vt:variant>
      <vt:variant>
        <vt:lpstr>名前付き一覧</vt:lpstr>
      </vt:variant>
      <vt:variant>
        <vt:i4>39</vt:i4>
      </vt:variant>
    </vt:vector>
  </HeadingPairs>
  <TitlesOfParts>
    <vt:vector size="7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財団法人東京市町村自治調査会</dc:creator>
  <cp:lastModifiedBy>Notsu</cp:lastModifiedBy>
  <cp:lastPrinted>2025-02-25T07:53:24Z</cp:lastPrinted>
  <dcterms:created xsi:type="dcterms:W3CDTF">2001-07-05T07:10:58Z</dcterms:created>
  <dcterms:modified xsi:type="dcterms:W3CDTF">2025-03-19T01:33:45Z</dcterms:modified>
</cp:coreProperties>
</file>