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user12\Box\調査部\1 毎年度調査\2023年度\ごみ実態\10_HPアップ\"/>
    </mc:Choice>
  </mc:AlternateContent>
  <xr:revisionPtr revIDLastSave="0" documentId="13_ncr:1_{09843D29-8F4F-45C4-B3D3-61DDBE5CE23F}" xr6:coauthVersionLast="47" xr6:coauthVersionMax="47" xr10:uidLastSave="{00000000-0000-0000-0000-000000000000}"/>
  <bookViews>
    <workbookView xWindow="-28920" yWindow="-4815" windowWidth="29040" windowHeight="15840" tabRatio="763" firstSheet="15" activeTab="19" xr2:uid="{00000000-000D-0000-FFFF-FFFF00000000}"/>
  </bookViews>
  <sheets>
    <sheet name="年日数" sheetId="30" state="hidden" r:id="rId1"/>
    <sheet name="表紙・目次・奥付" sheetId="88" r:id="rId2"/>
    <sheet name="フロー " sheetId="92" r:id="rId3"/>
    <sheet name="ごみ量推移" sheetId="73" r:id="rId4"/>
    <sheet name="収集量推移" sheetId="74" r:id="rId5"/>
    <sheet name="持込量推移" sheetId="75" r:id="rId6"/>
    <sheet name="一人当ごみ量推移" sheetId="76" r:id="rId7"/>
    <sheet name="施策別資源化推移" sheetId="77" r:id="rId8"/>
    <sheet name="資源化率推移" sheetId="78" r:id="rId9"/>
    <sheet name="最終処分量推移" sheetId="79" r:id="rId10"/>
    <sheet name="1-1ごみ量" sheetId="64" r:id="rId11"/>
    <sheet name="1-1 ごみ量1" sheetId="1" r:id="rId12"/>
    <sheet name="1-3処分量" sheetId="99" r:id="rId13"/>
    <sheet name="1-3処分内訳9" sheetId="6" r:id="rId14"/>
    <sheet name="2-1施策別資源化" sheetId="67" r:id="rId15"/>
    <sheet name="2-1施策別表17" sheetId="80" r:id="rId16"/>
    <sheet name="2-3資源ごみ収集" sheetId="69" r:id="rId17"/>
    <sheet name="2-3資源収集表23" sheetId="13" r:id="rId18"/>
    <sheet name="3-1 ごみ処理手数料" sheetId="72" r:id="rId19"/>
    <sheet name="3-1 家庭系ごみ処理手数料 32" sheetId="93" r:id="rId20"/>
    <sheet name="人口" sheetId="97" state="hidden" r:id="rId21"/>
    <sheet name="組成分析【その他】" sheetId="98" state="hidden" r:id="rId22"/>
  </sheets>
  <externalReferences>
    <externalReference r:id="rId23"/>
  </externalReferences>
  <definedNames>
    <definedName name="_xlnm._FilterDatabase" localSheetId="21" hidden="1">組成分析【その他】!$A$2:$H$32</definedName>
    <definedName name="_xlnm.Print_Area" localSheetId="11">'1-1 ごみ量1'!$A$1:$Z$36</definedName>
    <definedName name="_xlnm.Print_Area" localSheetId="10">'1-1ごみ量'!#REF!</definedName>
    <definedName name="_xlnm.Print_Area" localSheetId="13">'1-3処分内訳9'!$A$1:$V$36</definedName>
    <definedName name="_xlnm.Print_Area" localSheetId="12">'1-3処分量'!#REF!</definedName>
    <definedName name="_xlnm.Print_Area" localSheetId="14">'2-1施策別資源化'!#REF!</definedName>
    <definedName name="_xlnm.Print_Area" localSheetId="15">'2-1施策別表17'!$A$1:$U$36</definedName>
    <definedName name="_xlnm.Print_Area" localSheetId="16">'2-3資源ごみ収集'!#REF!</definedName>
    <definedName name="_xlnm.Print_Area" localSheetId="17">'2-3資源収集表23'!$A$1:$O$37</definedName>
    <definedName name="_xlnm.Print_Area" localSheetId="18">'3-1 ごみ処理手数料'!#REF!</definedName>
    <definedName name="_xlnm.Print_Area" localSheetId="19">'3-1 家庭系ごみ処理手数料 32'!$A$1:$P$36</definedName>
    <definedName name="_xlnm.Print_Area" localSheetId="3">ごみ量推移!$A$1:$R$34</definedName>
    <definedName name="_xlnm.Print_Area" localSheetId="2">'フロー '!$A$1:$N$40</definedName>
    <definedName name="_xlnm.Print_Area" localSheetId="6">一人当ごみ量推移!#REF!</definedName>
    <definedName name="_xlnm.Print_Area" localSheetId="9">最終処分量推移!#REF!</definedName>
    <definedName name="_xlnm.Print_Area" localSheetId="7">施策別資源化推移!#REF!</definedName>
    <definedName name="_xlnm.Print_Area" localSheetId="8">資源化率推移!#REF!</definedName>
    <definedName name="_xlnm.Print_Area" localSheetId="5">持込量推移!#REF!</definedName>
    <definedName name="_xlnm.Print_Area" localSheetId="4">収集量推移!#REF!</definedName>
    <definedName name="_xlnm.Print_Area" localSheetId="20">人口!$A$1:$G$41</definedName>
    <definedName name="_xlnm.Print_Area" localSheetId="1">表紙・目次・奥付!$A$1:$A$70</definedName>
    <definedName name="Z_86299DC0_6419_11D2_AA23_00004CF57B4B_.wvu.PrintArea" localSheetId="19" hidden="1">'3-1 家庭系ごみ処理手数料 32'!$A$1:$P$36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98" l="1"/>
  <c r="H31" i="98" s="1"/>
  <c r="C31" i="98"/>
  <c r="E31" i="98" s="1"/>
  <c r="F30" i="98"/>
  <c r="H30" i="98" s="1"/>
  <c r="C30" i="98"/>
  <c r="E30" i="98" s="1"/>
  <c r="F29" i="98"/>
  <c r="H29" i="98" s="1"/>
  <c r="C29" i="98"/>
  <c r="E29" i="98" s="1"/>
  <c r="F28" i="98"/>
  <c r="H28" i="98" s="1"/>
  <c r="C28" i="98"/>
  <c r="E28" i="98" s="1"/>
  <c r="F27" i="98"/>
  <c r="H27" i="98" s="1"/>
  <c r="C27" i="98"/>
  <c r="E27" i="98" s="1"/>
  <c r="F26" i="98"/>
  <c r="H26" i="98" s="1"/>
  <c r="C26" i="98"/>
  <c r="E26" i="98" s="1"/>
  <c r="F25" i="98"/>
  <c r="H25" i="98" s="1"/>
  <c r="C25" i="98"/>
  <c r="E25" i="98" s="1"/>
  <c r="F24" i="98"/>
  <c r="H24" i="98" s="1"/>
  <c r="C24" i="98"/>
  <c r="E24" i="98" s="1"/>
  <c r="F23" i="98"/>
  <c r="H23" i="98" s="1"/>
  <c r="C23" i="98"/>
  <c r="E23" i="98" s="1"/>
  <c r="F22" i="98"/>
  <c r="H22" i="98" s="1"/>
  <c r="C22" i="98"/>
  <c r="E22" i="98" s="1"/>
  <c r="F21" i="98"/>
  <c r="H21" i="98" s="1"/>
  <c r="C21" i="98"/>
  <c r="E21" i="98" s="1"/>
  <c r="F20" i="98"/>
  <c r="H20" i="98" s="1"/>
  <c r="C20" i="98"/>
  <c r="E20" i="98" s="1"/>
  <c r="F19" i="98"/>
  <c r="H19" i="98" s="1"/>
  <c r="C19" i="98"/>
  <c r="E19" i="98" s="1"/>
  <c r="F18" i="98"/>
  <c r="H18" i="98" s="1"/>
  <c r="C18" i="98"/>
  <c r="E18" i="98" s="1"/>
  <c r="F17" i="98"/>
  <c r="H17" i="98" s="1"/>
  <c r="C17" i="98"/>
  <c r="E17" i="98" s="1"/>
  <c r="F16" i="98"/>
  <c r="H16" i="98" s="1"/>
  <c r="C16" i="98"/>
  <c r="E16" i="98" s="1"/>
  <c r="F15" i="98"/>
  <c r="H15" i="98" s="1"/>
  <c r="C15" i="98"/>
  <c r="E15" i="98" s="1"/>
  <c r="F14" i="98"/>
  <c r="H14" i="98" s="1"/>
  <c r="C14" i="98"/>
  <c r="E14" i="98" s="1"/>
  <c r="F13" i="98"/>
  <c r="H13" i="98" s="1"/>
  <c r="C13" i="98"/>
  <c r="E13" i="98" s="1"/>
  <c r="F12" i="98"/>
  <c r="H12" i="98" s="1"/>
  <c r="C12" i="98"/>
  <c r="E12" i="98" s="1"/>
  <c r="F11" i="98"/>
  <c r="H11" i="98" s="1"/>
  <c r="C11" i="98"/>
  <c r="E11" i="98" s="1"/>
  <c r="F10" i="98"/>
  <c r="H10" i="98" s="1"/>
  <c r="C10" i="98"/>
  <c r="E10" i="98" s="1"/>
  <c r="F9" i="98"/>
  <c r="H9" i="98" s="1"/>
  <c r="C9" i="98"/>
  <c r="E9" i="98" s="1"/>
  <c r="F8" i="98"/>
  <c r="H8" i="98" s="1"/>
  <c r="C8" i="98"/>
  <c r="E8" i="98" s="1"/>
  <c r="F7" i="98"/>
  <c r="H7" i="98" s="1"/>
  <c r="C7" i="98"/>
  <c r="E7" i="98" s="1"/>
  <c r="F6" i="98"/>
  <c r="H6" i="98" s="1"/>
  <c r="C6" i="98"/>
  <c r="E6" i="98" s="1"/>
  <c r="F5" i="98"/>
  <c r="H5" i="98" s="1"/>
  <c r="C5" i="98"/>
  <c r="E5" i="98" s="1"/>
  <c r="F4" i="98"/>
  <c r="H4" i="98" s="1"/>
  <c r="C4" i="98"/>
  <c r="E4" i="98" s="1"/>
  <c r="F3" i="98"/>
  <c r="H3" i="98" s="1"/>
  <c r="C3" i="98"/>
  <c r="E3" i="98" s="1"/>
  <c r="F2" i="98"/>
  <c r="H2" i="98" s="1"/>
  <c r="C2" i="98"/>
  <c r="E2" i="98" s="1"/>
  <c r="C5" i="97"/>
  <c r="C6" i="97"/>
  <c r="C7" i="97"/>
  <c r="C8" i="97"/>
  <c r="C9" i="97"/>
  <c r="C10" i="97"/>
  <c r="C35" i="97" s="1"/>
  <c r="C11" i="97"/>
  <c r="C12" i="97"/>
  <c r="C13" i="97"/>
  <c r="C14" i="97"/>
  <c r="C15" i="97"/>
  <c r="C16" i="97"/>
  <c r="C17" i="97"/>
  <c r="C18" i="97"/>
  <c r="C19" i="97"/>
  <c r="C20" i="97"/>
  <c r="C21" i="97"/>
  <c r="C22" i="97"/>
  <c r="C23" i="97"/>
  <c r="C24" i="97"/>
  <c r="C25" i="97"/>
  <c r="C26" i="97"/>
  <c r="C27" i="97"/>
  <c r="C28" i="97"/>
  <c r="C29" i="97"/>
  <c r="C30" i="97"/>
  <c r="C31" i="97"/>
  <c r="C32" i="97"/>
  <c r="C33" i="97"/>
  <c r="C34" i="97"/>
  <c r="D35" i="97"/>
  <c r="E35" i="97"/>
  <c r="F35" i="97"/>
  <c r="D25" i="30"/>
  <c r="D8" i="30" l="1"/>
  <c r="D9" i="30"/>
  <c r="D10" i="30"/>
  <c r="D11" i="30"/>
  <c r="D12" i="30"/>
  <c r="D13" i="30"/>
  <c r="D14" i="30"/>
  <c r="D15" i="30"/>
  <c r="D16" i="30"/>
  <c r="D17" i="30"/>
  <c r="D18" i="30"/>
  <c r="D19" i="30"/>
  <c r="D20" i="30"/>
  <c r="D21" i="30"/>
  <c r="D22" i="30"/>
  <c r="D23" i="30"/>
  <c r="D24" i="30"/>
  <c r="D26" i="30"/>
  <c r="D27" i="30"/>
  <c r="D28" i="30"/>
  <c r="C6" i="30" s="1"/>
  <c r="D29" i="30"/>
  <c r="D30" i="30"/>
  <c r="D31" i="30"/>
</calcChain>
</file>

<file path=xl/sharedStrings.xml><?xml version="1.0" encoding="utf-8"?>
<sst xmlns="http://schemas.openxmlformats.org/spreadsheetml/2006/main" count="739" uniqueCount="286">
  <si>
    <t>家庭系一般ごみの有料化について*a（収集）</t>
    <rPh sb="0" eb="2">
      <t>カテイ</t>
    </rPh>
    <rPh sb="2" eb="3">
      <t>ケイ</t>
    </rPh>
    <rPh sb="3" eb="5">
      <t>イッパン</t>
    </rPh>
    <rPh sb="8" eb="11">
      <t>ユウリョウカ</t>
    </rPh>
    <rPh sb="18" eb="20">
      <t>シュウシュウ</t>
    </rPh>
    <phoneticPr fontId="21"/>
  </si>
  <si>
    <t>その他の手数料規程</t>
    <rPh sb="2" eb="3">
      <t>タ</t>
    </rPh>
    <rPh sb="4" eb="7">
      <t>テスウリョウ</t>
    </rPh>
    <rPh sb="7" eb="9">
      <t>キテイ</t>
    </rPh>
    <phoneticPr fontId="21"/>
  </si>
  <si>
    <t>収集方式*b</t>
    <rPh sb="0" eb="2">
      <t>シュウシュウ</t>
    </rPh>
    <rPh sb="2" eb="4">
      <t>ホウシキ</t>
    </rPh>
    <phoneticPr fontId="21"/>
  </si>
  <si>
    <t>実施時期</t>
    <rPh sb="0" eb="2">
      <t>ジッシ</t>
    </rPh>
    <rPh sb="2" eb="4">
      <t>ジキ</t>
    </rPh>
    <phoneticPr fontId="21"/>
  </si>
  <si>
    <t>袋方式・内容</t>
    <rPh sb="0" eb="1">
      <t>フクロ</t>
    </rPh>
    <rPh sb="1" eb="3">
      <t>ホウシキ</t>
    </rPh>
    <rPh sb="4" eb="6">
      <t>ナイヨウ</t>
    </rPh>
    <phoneticPr fontId="21"/>
  </si>
  <si>
    <t>その他の方式・内容</t>
    <rPh sb="2" eb="3">
      <t>タ</t>
    </rPh>
    <rPh sb="4" eb="6">
      <t>ホウシキ</t>
    </rPh>
    <rPh sb="7" eb="9">
      <t>ナイヨウ</t>
    </rPh>
    <phoneticPr fontId="21"/>
  </si>
  <si>
    <t>年度統計</t>
    <rPh sb="0" eb="2">
      <t>ネンド</t>
    </rPh>
    <rPh sb="2" eb="4">
      <t>トウケイ</t>
    </rPh>
    <phoneticPr fontId="33"/>
  </si>
  <si>
    <t>5ﾘｯﾄﾙ</t>
    <phoneticPr fontId="21"/>
  </si>
  <si>
    <t>10ﾘｯﾄﾙ</t>
    <phoneticPr fontId="21"/>
  </si>
  <si>
    <t xml:space="preserve"> </t>
    <phoneticPr fontId="21"/>
  </si>
  <si>
    <t>日</t>
    <rPh sb="0" eb="1">
      <t>ヒ</t>
    </rPh>
    <phoneticPr fontId="24"/>
  </si>
  <si>
    <r>
      <t>西東京市</t>
    </r>
    <r>
      <rPr>
        <sz val="6"/>
        <rFont val="ＭＳ ゴシック"/>
        <family val="3"/>
        <charset val="128"/>
      </rPr>
      <t/>
    </r>
    <phoneticPr fontId="21"/>
  </si>
  <si>
    <t>西</t>
    <rPh sb="0" eb="1">
      <t>ニシ</t>
    </rPh>
    <phoneticPr fontId="21"/>
  </si>
  <si>
    <t>有料</t>
    <rPh sb="0" eb="2">
      <t>ユウリョウ</t>
    </rPh>
    <phoneticPr fontId="21"/>
  </si>
  <si>
    <t>市町村名</t>
  </si>
  <si>
    <t>収集量（ｔ/年）</t>
  </si>
  <si>
    <t>持込量（ｔ/年）</t>
  </si>
  <si>
    <t>総ごみ量（ｔ/年）</t>
  </si>
  <si>
    <t>合計</t>
  </si>
  <si>
    <t>　</t>
  </si>
  <si>
    <t>八王子市</t>
  </si>
  <si>
    <t>八</t>
  </si>
  <si>
    <t>立川市</t>
  </si>
  <si>
    <t>立</t>
  </si>
  <si>
    <t>武蔵野市</t>
  </si>
  <si>
    <t>武</t>
  </si>
  <si>
    <t>三鷹市</t>
  </si>
  <si>
    <t>三</t>
  </si>
  <si>
    <t>青梅市</t>
  </si>
  <si>
    <t>青</t>
  </si>
  <si>
    <t>府中市</t>
  </si>
  <si>
    <t>府</t>
  </si>
  <si>
    <t>昭島市</t>
  </si>
  <si>
    <t>昭</t>
  </si>
  <si>
    <t>調布市</t>
  </si>
  <si>
    <t>調</t>
  </si>
  <si>
    <t>町田市</t>
  </si>
  <si>
    <t>町</t>
  </si>
  <si>
    <t>小金井市</t>
  </si>
  <si>
    <t>金</t>
  </si>
  <si>
    <t>小平市</t>
  </si>
  <si>
    <t>平</t>
  </si>
  <si>
    <t>日野市</t>
  </si>
  <si>
    <t>日</t>
  </si>
  <si>
    <t>東村山市</t>
  </si>
  <si>
    <t>東</t>
  </si>
  <si>
    <t>国分寺市</t>
  </si>
  <si>
    <t>分</t>
  </si>
  <si>
    <t>国立市</t>
  </si>
  <si>
    <t>国</t>
  </si>
  <si>
    <t>福生市</t>
  </si>
  <si>
    <t>福</t>
  </si>
  <si>
    <t>狛江市</t>
  </si>
  <si>
    <t>狛</t>
  </si>
  <si>
    <t>東大和市</t>
  </si>
  <si>
    <t>大</t>
  </si>
  <si>
    <t>清瀬市</t>
  </si>
  <si>
    <t>清</t>
  </si>
  <si>
    <t>東久留米市</t>
  </si>
  <si>
    <t>久</t>
  </si>
  <si>
    <t>武蔵村山市</t>
  </si>
  <si>
    <t>村</t>
  </si>
  <si>
    <t>多摩市</t>
  </si>
  <si>
    <t>多</t>
  </si>
  <si>
    <t>稲城市</t>
  </si>
  <si>
    <t>稲</t>
  </si>
  <si>
    <t>羽村市</t>
  </si>
  <si>
    <t>羽</t>
  </si>
  <si>
    <t>あきる野市</t>
  </si>
  <si>
    <t>あ</t>
  </si>
  <si>
    <t>瑞穂町</t>
  </si>
  <si>
    <t>瑞</t>
  </si>
  <si>
    <t>日の出町</t>
  </si>
  <si>
    <t>檜原村</t>
  </si>
  <si>
    <t>檜</t>
  </si>
  <si>
    <t>奥多摩町</t>
  </si>
  <si>
    <t>奥</t>
  </si>
  <si>
    <t>最大値</t>
  </si>
  <si>
    <t>最大</t>
  </si>
  <si>
    <t>最小値</t>
  </si>
  <si>
    <t>最小</t>
  </si>
  <si>
    <t>ステーション</t>
  </si>
  <si>
    <t>紙類</t>
  </si>
  <si>
    <t>その他</t>
  </si>
  <si>
    <t>処分内訳（ｔ/年）</t>
  </si>
  <si>
    <t>処分内訳構成比（％）</t>
  </si>
  <si>
    <t>最終処分量内訳（ｔ/年）</t>
  </si>
  <si>
    <t>収集・持込量</t>
  </si>
  <si>
    <t>焼却</t>
  </si>
  <si>
    <t>埋立</t>
  </si>
  <si>
    <t>資源化</t>
  </si>
  <si>
    <t>焼却残灰</t>
  </si>
  <si>
    <t>最終処分計</t>
  </si>
  <si>
    <t>戸別収集</t>
  </si>
  <si>
    <t>布類</t>
  </si>
  <si>
    <t>ペットボトル</t>
  </si>
  <si>
    <t>紙パック</t>
  </si>
  <si>
    <t>発泡トレイ</t>
  </si>
  <si>
    <t>総資源化量</t>
  </si>
  <si>
    <t>集団回収</t>
  </si>
  <si>
    <t>資源ごみ</t>
  </si>
  <si>
    <t>総資源化率</t>
  </si>
  <si>
    <t>ごみ資源化率</t>
  </si>
  <si>
    <t>品目別内訳（ｔ/年）</t>
  </si>
  <si>
    <t>鉄類</t>
  </si>
  <si>
    <t>アルミ類</t>
  </si>
  <si>
    <t>福生市</t>
    <phoneticPr fontId="24"/>
  </si>
  <si>
    <t>資 源</t>
    <phoneticPr fontId="24"/>
  </si>
  <si>
    <t>粗 大</t>
    <phoneticPr fontId="24"/>
  </si>
  <si>
    <t>有 害</t>
    <phoneticPr fontId="24"/>
  </si>
  <si>
    <r>
      <t xml:space="preserve">小 </t>
    </r>
    <r>
      <rPr>
        <sz val="9"/>
        <rFont val="ＭＳ ゴシック"/>
        <family val="3"/>
        <charset val="128"/>
      </rPr>
      <t xml:space="preserve">  </t>
    </r>
    <r>
      <rPr>
        <sz val="9"/>
        <rFont val="ＭＳ ゴシック"/>
        <family val="3"/>
        <charset val="128"/>
      </rPr>
      <t>計</t>
    </r>
    <phoneticPr fontId="24"/>
  </si>
  <si>
    <t>可  燃</t>
    <phoneticPr fontId="24"/>
  </si>
  <si>
    <t>不  燃</t>
    <phoneticPr fontId="24"/>
  </si>
  <si>
    <t>資  源</t>
    <phoneticPr fontId="24"/>
  </si>
  <si>
    <t>粗  大</t>
    <phoneticPr fontId="24"/>
  </si>
  <si>
    <r>
      <t xml:space="preserve">合 </t>
    </r>
    <r>
      <rPr>
        <sz val="9"/>
        <rFont val="ＭＳ ゴシック"/>
        <family val="3"/>
        <charset val="128"/>
      </rPr>
      <t xml:space="preserve">   </t>
    </r>
    <r>
      <rPr>
        <sz val="9"/>
        <rFont val="ＭＳ ゴシック"/>
        <family val="3"/>
        <charset val="128"/>
      </rPr>
      <t>計</t>
    </r>
    <phoneticPr fontId="24"/>
  </si>
  <si>
    <t>*a:</t>
    <phoneticPr fontId="24"/>
  </si>
  <si>
    <t>福生市</t>
    <phoneticPr fontId="24"/>
  </si>
  <si>
    <t>合　計</t>
    <rPh sb="0" eb="3">
      <t>ゴウケイ</t>
    </rPh>
    <phoneticPr fontId="24"/>
  </si>
  <si>
    <t>福生市</t>
    <phoneticPr fontId="24"/>
  </si>
  <si>
    <t>西東京市</t>
    <rPh sb="0" eb="1">
      <t>ニシ</t>
    </rPh>
    <rPh sb="1" eb="3">
      <t>トウキョウ</t>
    </rPh>
    <rPh sb="3" eb="4">
      <t>シ</t>
    </rPh>
    <phoneticPr fontId="24"/>
  </si>
  <si>
    <t>西</t>
    <rPh sb="0" eb="1">
      <t>ニシ</t>
    </rPh>
    <phoneticPr fontId="24"/>
  </si>
  <si>
    <r>
      <t>西東京市</t>
    </r>
    <r>
      <rPr>
        <sz val="6"/>
        <rFont val="ＭＳ ゴシック"/>
        <family val="3"/>
        <charset val="128"/>
      </rPr>
      <t/>
    </r>
    <rPh sb="0" eb="1">
      <t>ニシ</t>
    </rPh>
    <rPh sb="1" eb="3">
      <t>トウキョウ</t>
    </rPh>
    <rPh sb="3" eb="4">
      <t>シ</t>
    </rPh>
    <phoneticPr fontId="24"/>
  </si>
  <si>
    <t>ガラス類</t>
    <rPh sb="3" eb="4">
      <t>タグイ</t>
    </rPh>
    <phoneticPr fontId="24"/>
  </si>
  <si>
    <t>年間の日数</t>
    <rPh sb="0" eb="2">
      <t>ネンカン</t>
    </rPh>
    <rPh sb="3" eb="5">
      <t>ニッスウ</t>
    </rPh>
    <phoneticPr fontId="33"/>
  </si>
  <si>
    <t>ごみ実態調査の項目のうち年間の日数で除しているものはここの作成年度を切り替えれば自動計算します。</t>
    <rPh sb="2" eb="4">
      <t>ジッタイ</t>
    </rPh>
    <rPh sb="4" eb="6">
      <t>チョウサ</t>
    </rPh>
    <rPh sb="7" eb="9">
      <t>コウモク</t>
    </rPh>
    <rPh sb="12" eb="14">
      <t>ネンカン</t>
    </rPh>
    <rPh sb="15" eb="17">
      <t>ニッスウ</t>
    </rPh>
    <rPh sb="18" eb="19">
      <t>ジョ</t>
    </rPh>
    <rPh sb="29" eb="31">
      <t>サクセイ</t>
    </rPh>
    <rPh sb="31" eb="33">
      <t>ネンド</t>
    </rPh>
    <rPh sb="34" eb="35">
      <t>キ</t>
    </rPh>
    <rPh sb="36" eb="37">
      <t>カ</t>
    </rPh>
    <rPh sb="40" eb="42">
      <t>ジドウ</t>
    </rPh>
    <rPh sb="42" eb="44">
      <t>ケイサン</t>
    </rPh>
    <phoneticPr fontId="33"/>
  </si>
  <si>
    <t>ただし年号が変わった場合と、うるう年がズレた場合は手直しが必要です。</t>
    <rPh sb="3" eb="5">
      <t>ネンゴウ</t>
    </rPh>
    <rPh sb="6" eb="7">
      <t>カ</t>
    </rPh>
    <rPh sb="10" eb="12">
      <t>バアイ</t>
    </rPh>
    <rPh sb="17" eb="18">
      <t>ドシ</t>
    </rPh>
    <rPh sb="22" eb="24">
      <t>バアイ</t>
    </rPh>
    <rPh sb="25" eb="27">
      <t>テナオ</t>
    </rPh>
    <rPh sb="29" eb="31">
      <t>ヒツヨウ</t>
    </rPh>
    <phoneticPr fontId="33"/>
  </si>
  <si>
    <t>黄色の欄に入力すればOK</t>
    <rPh sb="0" eb="2">
      <t>キイロ</t>
    </rPh>
    <rPh sb="3" eb="4">
      <t>ラン</t>
    </rPh>
    <rPh sb="5" eb="7">
      <t>ニュウリョク</t>
    </rPh>
    <phoneticPr fontId="33"/>
  </si>
  <si>
    <t>日の出町</t>
    <phoneticPr fontId="24"/>
  </si>
  <si>
    <t>檜原村</t>
    <phoneticPr fontId="24"/>
  </si>
  <si>
    <t>家庭系ごみ</t>
  </si>
  <si>
    <t>資源化量（ｔ/年）</t>
  </si>
  <si>
    <t>資源化量内訳（ｔ/年）</t>
  </si>
  <si>
    <t>資源化率（％）</t>
  </si>
  <si>
    <t>ごみ資源化量</t>
  </si>
  <si>
    <t>(内 拠点回収)</t>
  </si>
  <si>
    <t>*c:</t>
  </si>
  <si>
    <t>*f:</t>
  </si>
  <si>
    <t>総ごみ量　　　（ｔ/年）</t>
    <phoneticPr fontId="24"/>
  </si>
  <si>
    <t>総ごみ量＋           集団回収量（ｔ/年）</t>
    <rPh sb="16" eb="18">
      <t>シュウダン</t>
    </rPh>
    <rPh sb="18" eb="20">
      <t>カイシュウ</t>
    </rPh>
    <rPh sb="20" eb="21">
      <t>リョウ</t>
    </rPh>
    <phoneticPr fontId="24"/>
  </si>
  <si>
    <t>15ﾘｯﾄﾙ</t>
  </si>
  <si>
    <t>20ﾘｯﾄﾙ</t>
  </si>
  <si>
    <t>30ﾘｯﾄﾙ</t>
  </si>
  <si>
    <t>40ﾘｯﾄﾙ</t>
  </si>
  <si>
    <t>45ﾘｯﾄﾙ</t>
  </si>
  <si>
    <t>*:</t>
  </si>
  <si>
    <t xml:space="preserve"> 多 摩 地 域 ご み 実 態 調 査</t>
  </si>
  <si>
    <t xml:space="preserve"> </t>
    <phoneticPr fontId="25"/>
  </si>
  <si>
    <t xml:space="preserve"> 公益財団法人　東京市町村自治調査会</t>
    <rPh sb="1" eb="3">
      <t>コウエキ</t>
    </rPh>
    <rPh sb="3" eb="5">
      <t>ザイダン</t>
    </rPh>
    <rPh sb="5" eb="7">
      <t>ホウジン</t>
    </rPh>
    <rPh sb="8" eb="10">
      <t>トウキョウ</t>
    </rPh>
    <rPh sb="10" eb="13">
      <t>シチョウソン</t>
    </rPh>
    <rPh sb="13" eb="15">
      <t>ジチ</t>
    </rPh>
    <rPh sb="15" eb="18">
      <t>チョウサカイ</t>
    </rPh>
    <phoneticPr fontId="25"/>
  </si>
  <si>
    <t>規程なし</t>
    <rPh sb="0" eb="2">
      <t>キテイ</t>
    </rPh>
    <phoneticPr fontId="20"/>
  </si>
  <si>
    <r>
      <t>9円/1枚</t>
    </r>
    <r>
      <rPr>
        <sz val="8"/>
        <rFont val="ＭＳ ゴシック"/>
        <family val="3"/>
        <charset val="128"/>
      </rPr>
      <t>　　</t>
    </r>
    <rPh sb="1" eb="2">
      <t>エン</t>
    </rPh>
    <phoneticPr fontId="20"/>
  </si>
  <si>
    <t>18円/1枚</t>
    <rPh sb="2" eb="3">
      <t>エン</t>
    </rPh>
    <phoneticPr fontId="20"/>
  </si>
  <si>
    <t>37円/1枚</t>
    <rPh sb="2" eb="3">
      <t>エン</t>
    </rPh>
    <phoneticPr fontId="20"/>
  </si>
  <si>
    <t>75円/1枚</t>
    <rPh sb="2" eb="3">
      <t>エン</t>
    </rPh>
    <phoneticPr fontId="20"/>
  </si>
  <si>
    <t>戸別収集</t>
    <rPh sb="0" eb="2">
      <t>コベツ</t>
    </rPh>
    <rPh sb="2" eb="4">
      <t>シュウシュウ</t>
    </rPh>
    <phoneticPr fontId="20"/>
  </si>
  <si>
    <t>未導入</t>
    <rPh sb="0" eb="3">
      <t>ミドウニュウ</t>
    </rPh>
    <phoneticPr fontId="20"/>
  </si>
  <si>
    <t>10円/1枚</t>
    <rPh sb="2" eb="3">
      <t>エン</t>
    </rPh>
    <phoneticPr fontId="20"/>
  </si>
  <si>
    <t>20円/1枚</t>
    <rPh sb="2" eb="3">
      <t>エン</t>
    </rPh>
    <phoneticPr fontId="20"/>
  </si>
  <si>
    <t>40円/1枚</t>
    <rPh sb="2" eb="3">
      <t>エン</t>
    </rPh>
    <phoneticPr fontId="20"/>
  </si>
  <si>
    <t>80円/1枚</t>
    <rPh sb="2" eb="3">
      <t>エン</t>
    </rPh>
    <phoneticPr fontId="20"/>
  </si>
  <si>
    <t>10円/1枚</t>
    <rPh sb="2" eb="3">
      <t>エン</t>
    </rPh>
    <rPh sb="5" eb="6">
      <t>マイ</t>
    </rPh>
    <phoneticPr fontId="20"/>
  </si>
  <si>
    <t>臨時排出時　40円/1kg：納付書</t>
    <rPh sb="0" eb="2">
      <t>リンジ</t>
    </rPh>
    <rPh sb="2" eb="4">
      <t>ハイシュツ</t>
    </rPh>
    <rPh sb="4" eb="5">
      <t>トキ</t>
    </rPh>
    <rPh sb="8" eb="9">
      <t>エン</t>
    </rPh>
    <rPh sb="14" eb="17">
      <t>ノウフショ</t>
    </rPh>
    <phoneticPr fontId="20"/>
  </si>
  <si>
    <t>戸別収集・ステーション</t>
    <rPh sb="0" eb="2">
      <t>コベツ</t>
    </rPh>
    <rPh sb="2" eb="4">
      <t>シュウシュウ</t>
    </rPh>
    <phoneticPr fontId="20"/>
  </si>
  <si>
    <t>臨時排出時
30円/1kg：シール・現場徴収</t>
    <rPh sb="0" eb="2">
      <t>リンジ</t>
    </rPh>
    <rPh sb="2" eb="4">
      <t>ハイシュツ</t>
    </rPh>
    <rPh sb="4" eb="5">
      <t>ジ</t>
    </rPh>
    <rPh sb="8" eb="9">
      <t>エン</t>
    </rPh>
    <phoneticPr fontId="20"/>
  </si>
  <si>
    <t>臨時及び多量に排出する占有者
33円/1kg：納付書</t>
    <rPh sb="2" eb="3">
      <t>オヨ</t>
    </rPh>
    <rPh sb="11" eb="14">
      <t>センユウシャ</t>
    </rPh>
    <phoneticPr fontId="20"/>
  </si>
  <si>
    <t>7円/1枚</t>
    <rPh sb="1" eb="2">
      <t>エン</t>
    </rPh>
    <phoneticPr fontId="20"/>
  </si>
  <si>
    <t>臨時排出時45円/1kg</t>
    <rPh sb="0" eb="2">
      <t>リンジ</t>
    </rPh>
    <rPh sb="2" eb="4">
      <t>ハイシュツ</t>
    </rPh>
    <rPh sb="4" eb="5">
      <t>トキ</t>
    </rPh>
    <rPh sb="7" eb="8">
      <t>エン</t>
    </rPh>
    <phoneticPr fontId="20"/>
  </si>
  <si>
    <t>15円/1枚</t>
    <rPh sb="2" eb="3">
      <t>エン</t>
    </rPh>
    <phoneticPr fontId="20"/>
  </si>
  <si>
    <t>30円/1枚</t>
    <rPh sb="2" eb="3">
      <t>エン</t>
    </rPh>
    <phoneticPr fontId="20"/>
  </si>
  <si>
    <t>60円/1枚</t>
    <rPh sb="2" eb="3">
      <t>エン</t>
    </rPh>
    <phoneticPr fontId="20"/>
  </si>
  <si>
    <t>臨時排出時　200円/1袋：シール　　　　　　　　(40㍑の袋に入れ、シールを貼付)</t>
    <rPh sb="0" eb="2">
      <t>リンジ</t>
    </rPh>
    <rPh sb="2" eb="4">
      <t>ハイシュツ</t>
    </rPh>
    <rPh sb="4" eb="5">
      <t>ジ</t>
    </rPh>
    <rPh sb="9" eb="10">
      <t>エン</t>
    </rPh>
    <rPh sb="12" eb="13">
      <t>フクロ</t>
    </rPh>
    <rPh sb="30" eb="31">
      <t>フクロ</t>
    </rPh>
    <rPh sb="32" eb="33">
      <t>イ</t>
    </rPh>
    <rPh sb="39" eb="41">
      <t>テンプ</t>
    </rPh>
    <phoneticPr fontId="20"/>
  </si>
  <si>
    <t>60円/1枚
可燃のみ</t>
    <rPh sb="2" eb="3">
      <t>エン</t>
    </rPh>
    <rPh sb="7" eb="9">
      <t>カネン</t>
    </rPh>
    <phoneticPr fontId="20"/>
  </si>
  <si>
    <t>臨時多量排出時　30円/1kg
又は2,000円/1㎥：シール</t>
    <rPh sb="0" eb="2">
      <t>リンジ</t>
    </rPh>
    <rPh sb="2" eb="4">
      <t>タリョウ</t>
    </rPh>
    <rPh sb="4" eb="6">
      <t>ハイシュツ</t>
    </rPh>
    <rPh sb="6" eb="7">
      <t>ジ</t>
    </rPh>
    <rPh sb="10" eb="11">
      <t>エン</t>
    </rPh>
    <rPh sb="16" eb="17">
      <t>マタ</t>
    </rPh>
    <rPh sb="23" eb="24">
      <t>エン</t>
    </rPh>
    <phoneticPr fontId="20"/>
  </si>
  <si>
    <t>60円/1枚</t>
    <rPh sb="2" eb="3">
      <t>エン</t>
    </rPh>
    <rPh sb="5" eb="6">
      <t>マイ</t>
    </rPh>
    <phoneticPr fontId="20"/>
  </si>
  <si>
    <t>臨時排出時　30円/1kg：納付書・現場徴収</t>
    <rPh sb="0" eb="2">
      <t>リンジ</t>
    </rPh>
    <rPh sb="2" eb="4">
      <t>ハイシュツ</t>
    </rPh>
    <rPh sb="4" eb="5">
      <t>ジ</t>
    </rPh>
    <rPh sb="8" eb="9">
      <t>エン</t>
    </rPh>
    <rPh sb="18" eb="20">
      <t>ゲンバ</t>
    </rPh>
    <rPh sb="20" eb="22">
      <t>チョウシュウ</t>
    </rPh>
    <phoneticPr fontId="20"/>
  </si>
  <si>
    <t>9円/1枚</t>
  </si>
  <si>
    <t>18円/1枚</t>
  </si>
  <si>
    <t>37円/1枚</t>
  </si>
  <si>
    <t>75円/1枚</t>
  </si>
  <si>
    <t>容器包装プラスチックは無料</t>
    <rPh sb="0" eb="2">
      <t>ヨウキ</t>
    </rPh>
    <rPh sb="2" eb="4">
      <t>ホウソウ</t>
    </rPh>
    <rPh sb="11" eb="13">
      <t>ムリョウ</t>
    </rPh>
    <phoneticPr fontId="21"/>
  </si>
  <si>
    <t>規定なし</t>
    <rPh sb="0" eb="2">
      <t>キテイ</t>
    </rPh>
    <phoneticPr fontId="20"/>
  </si>
  <si>
    <t>容器包装プラスチックは左記と同様の料金</t>
    <rPh sb="17" eb="19">
      <t>リョウキン</t>
    </rPh>
    <phoneticPr fontId="21"/>
  </si>
  <si>
    <t>容器包装プラスチックは左記と同様の料金</t>
    <phoneticPr fontId="21"/>
  </si>
  <si>
    <t>－</t>
    <phoneticPr fontId="24"/>
  </si>
  <si>
    <t>10円/1枚</t>
  </si>
  <si>
    <t>20円/1枚</t>
  </si>
  <si>
    <t>40円/1枚</t>
  </si>
  <si>
    <t>80円/1枚</t>
  </si>
  <si>
    <t>容器包装プラスチックは無料</t>
    <phoneticPr fontId="21"/>
  </si>
  <si>
    <t>缶・びん・ペットボトル、紙類・布類、スプレー缶類、有害ごみ、紙おむつ、地域清掃で回収された廃棄物、枝木・落ち葉・雑草等は無料</t>
  </si>
  <si>
    <t>大</t>
    <phoneticPr fontId="20"/>
  </si>
  <si>
    <t>15円/1枚</t>
  </si>
  <si>
    <t>45円/1枚</t>
  </si>
  <si>
    <t>67円/1枚</t>
  </si>
  <si>
    <t>臨時多量排出時　30円/1kg       　　　　　   又は2,000円/1㎥： シール</t>
  </si>
  <si>
    <t>戸別収集</t>
    <phoneticPr fontId="21"/>
  </si>
  <si>
    <t>プラスチック類は無料</t>
    <rPh sb="6" eb="7">
      <t>ルイ</t>
    </rPh>
    <rPh sb="8" eb="10">
      <t>ムリョウ</t>
    </rPh>
    <phoneticPr fontId="21"/>
  </si>
  <si>
    <t>45円/1枚</t>
    <phoneticPr fontId="20"/>
  </si>
  <si>
    <t>容器包装プラスチックは無料</t>
    <rPh sb="0" eb="2">
      <t>ヨウキ</t>
    </rPh>
    <rPh sb="2" eb="4">
      <t>ホウソウ</t>
    </rPh>
    <rPh sb="11" eb="13">
      <t>ムリョウ</t>
    </rPh>
    <phoneticPr fontId="4"/>
  </si>
  <si>
    <t>昭島市</t>
    <phoneticPr fontId="24"/>
  </si>
  <si>
    <t>容器包装プラスチックは、5㍑5円/1枚、10㍑10円/1枚、20㍑20円/1枚、40㍑40円/1枚</t>
    <rPh sb="0" eb="1">
      <t>ヨウ</t>
    </rPh>
    <rPh sb="1" eb="2">
      <t>キ</t>
    </rPh>
    <rPh sb="2" eb="4">
      <t>ホウソウ</t>
    </rPh>
    <rPh sb="15" eb="16">
      <t>エン</t>
    </rPh>
    <rPh sb="18" eb="19">
      <t>マイ</t>
    </rPh>
    <rPh sb="25" eb="26">
      <t>エン</t>
    </rPh>
    <rPh sb="28" eb="29">
      <t>マイ</t>
    </rPh>
    <rPh sb="35" eb="36">
      <t>エン</t>
    </rPh>
    <rPh sb="38" eb="39">
      <t>マイ</t>
    </rPh>
    <rPh sb="45" eb="46">
      <t>エン</t>
    </rPh>
    <rPh sb="48" eb="49">
      <t>マイ</t>
    </rPh>
    <phoneticPr fontId="20"/>
  </si>
  <si>
    <t>容器包装プラスチックは、20㍑16円/1枚、40㍑32円/1枚  (H28.4.1より一部地域で収集を開始)</t>
  </si>
  <si>
    <t>容器包装プラスチックは半額（10㍑袋・20㍑袋・40㍑袋の3種類）、不燃ごみは10㍑袋・20㍑袋の2種類</t>
  </si>
  <si>
    <t>不燃5㍑6円/1枚、10㍑12円/1枚、20㍑24円/1枚、40㍑48円/1枚、容器包装プラスチック10㍑7円/1枚、20㍑15円/1枚、40㍑30円/1枚</t>
    <phoneticPr fontId="20"/>
  </si>
  <si>
    <t>可燃のみ3㍑袋有（5円/1枚）容器包装プラスチックは無料</t>
    <rPh sb="0" eb="2">
      <t>カネン</t>
    </rPh>
    <rPh sb="6" eb="7">
      <t>フクロ</t>
    </rPh>
    <rPh sb="7" eb="8">
      <t>アリ</t>
    </rPh>
    <rPh sb="10" eb="11">
      <t>エン</t>
    </rPh>
    <rPh sb="13" eb="14">
      <t>マイ</t>
    </rPh>
    <rPh sb="15" eb="17">
      <t>ヨウキ</t>
    </rPh>
    <rPh sb="17" eb="19">
      <t>ホウソウ</t>
    </rPh>
    <rPh sb="26" eb="28">
      <t>ムリョウ</t>
    </rPh>
    <phoneticPr fontId="3"/>
  </si>
  <si>
    <t>プラスチックは20㍑10円/1枚のみ</t>
    <phoneticPr fontId="21"/>
  </si>
  <si>
    <t xml:space="preserve">容器包装プラスチックは、10㍑5円/1枚、20㍑10円/1枚、40㍑20円/1枚  </t>
    <rPh sb="0" eb="1">
      <t>ヨウ</t>
    </rPh>
    <rPh sb="1" eb="2">
      <t>キ</t>
    </rPh>
    <rPh sb="2" eb="4">
      <t>ホウソウ</t>
    </rPh>
    <rPh sb="16" eb="17">
      <t>エン</t>
    </rPh>
    <rPh sb="19" eb="20">
      <t>マイ</t>
    </rPh>
    <rPh sb="26" eb="27">
      <t>エン</t>
    </rPh>
    <rPh sb="29" eb="30">
      <t>マイ</t>
    </rPh>
    <rPh sb="36" eb="37">
      <t>エン</t>
    </rPh>
    <rPh sb="39" eb="40">
      <t>マイ</t>
    </rPh>
    <phoneticPr fontId="20"/>
  </si>
  <si>
    <t>臨時排出時　40円/1kg：納付書</t>
    <phoneticPr fontId="4"/>
  </si>
  <si>
    <t>戸別収集</t>
    <rPh sb="0" eb="2">
      <t>コベツ</t>
    </rPh>
    <rPh sb="2" eb="4">
      <t>シュウシュウ</t>
    </rPh>
    <phoneticPr fontId="4"/>
  </si>
  <si>
    <t>*a:</t>
    <phoneticPr fontId="33"/>
  </si>
  <si>
    <t>*b:</t>
    <phoneticPr fontId="33"/>
  </si>
  <si>
    <t>*:</t>
    <phoneticPr fontId="33"/>
  </si>
  <si>
    <t>有料</t>
    <rPh sb="0" eb="2">
      <t>ユウリョウ</t>
    </rPh>
    <phoneticPr fontId="33"/>
  </si>
  <si>
    <t>有料</t>
    <rPh sb="0" eb="2">
      <t>ユウリョウ</t>
    </rPh>
    <phoneticPr fontId="33"/>
  </si>
  <si>
    <t>プラスチック製容器包装は、10㍑10円/1枚、20㍑20円/1枚、40㍑40円/1枚</t>
    <rPh sb="6" eb="7">
      <t>セイ</t>
    </rPh>
    <phoneticPr fontId="3"/>
  </si>
  <si>
    <t>規定なし</t>
    <rPh sb="0" eb="2">
      <t>キテイ</t>
    </rPh>
    <phoneticPr fontId="9"/>
  </si>
  <si>
    <t>収集後資源化量</t>
    <rPh sb="6" eb="7">
      <t>リョウ</t>
    </rPh>
    <phoneticPr fontId="24"/>
  </si>
  <si>
    <t>*d:</t>
    <phoneticPr fontId="24"/>
  </si>
  <si>
    <t>7.5円/1枚</t>
    <rPh sb="3" eb="4">
      <t>エン</t>
    </rPh>
    <phoneticPr fontId="20"/>
  </si>
  <si>
    <t>臨時排出時　55円/1kg：現場徴収</t>
    <rPh sb="0" eb="2">
      <t>リンジ</t>
    </rPh>
    <rPh sb="2" eb="4">
      <t>ハイシュツ</t>
    </rPh>
    <rPh sb="4" eb="5">
      <t>ジ</t>
    </rPh>
    <rPh sb="8" eb="9">
      <t>エン</t>
    </rPh>
    <rPh sb="14" eb="16">
      <t>ゲンバ</t>
    </rPh>
    <rPh sb="16" eb="18">
      <t>チョウシュウ</t>
    </rPh>
    <phoneticPr fontId="20"/>
  </si>
  <si>
    <t>臨時排出時 
可燃 53円/1kg　不燃 43円/1kg：納付書</t>
    <rPh sb="0" eb="2">
      <t>リンジ</t>
    </rPh>
    <rPh sb="2" eb="4">
      <t>ハイシュツ</t>
    </rPh>
    <rPh sb="4" eb="5">
      <t>ジ</t>
    </rPh>
    <phoneticPr fontId="20"/>
  </si>
  <si>
    <t>缶・びん、ペットボトル・容器包装プラスチック、紙類・布類、危険・有害ごみ、紙おむつ、地域清掃で回収された廃棄物、枝木・落ち葉・雑草等は無料</t>
    <rPh sb="29" eb="31">
      <t>キケン</t>
    </rPh>
    <phoneticPr fontId="21"/>
  </si>
  <si>
    <t>*a:</t>
    <phoneticPr fontId="24"/>
  </si>
  <si>
    <t>*b:</t>
    <phoneticPr fontId="24"/>
  </si>
  <si>
    <t>*e:</t>
    <phoneticPr fontId="24"/>
  </si>
  <si>
    <t>ペットボトル、資源物は無料</t>
    <phoneticPr fontId="4"/>
  </si>
  <si>
    <t>容器包装プラスチックは、5㍑:38円/10枚、10㍑:75円/10枚、20㍑:15円/1枚、40㍑:30円/1枚　5㍑は5枚単位、10㍑は2枚単位での販売が可能</t>
    <phoneticPr fontId="20"/>
  </si>
  <si>
    <t>容器包装プラスチックは、5㍑:5円/1枚、10㍑:10円/1枚、20㍑:20円/1枚、40㍑:40円/1枚　可燃ごみのみ3㍑:6円/1枚あり</t>
  </si>
  <si>
    <t>5㍑は可燃のみ。容器包装プラスチックは10㍑:10円/1枚、20㍑:20円/1枚、40㍑:40円/1枚</t>
    <phoneticPr fontId="33"/>
  </si>
  <si>
    <t>戸別収集</t>
    <rPh sb="0" eb="4">
      <t>コベツシュウシュウ</t>
    </rPh>
    <phoneticPr fontId="33"/>
  </si>
  <si>
    <t>缶・びん・ペットボトル、紙類・布類、スプレー缶類、有害ごみ、紙おむつ（おむつ専用袋使用）、地域清掃で回収された廃棄物、枝木・落ち葉・雑草等（2袋・2束まで）は無料</t>
    <phoneticPr fontId="33"/>
  </si>
  <si>
    <t>臨時排出時  50円/1kg：納付書・シール</t>
    <rPh sb="0" eb="2">
      <t>リンジ</t>
    </rPh>
    <rPh sb="2" eb="4">
      <t>ハイシュツ</t>
    </rPh>
    <rPh sb="4" eb="5">
      <t>ジ</t>
    </rPh>
    <rPh sb="9" eb="10">
      <t>エン</t>
    </rPh>
    <rPh sb="15" eb="18">
      <t>ノウフショ</t>
    </rPh>
    <phoneticPr fontId="10"/>
  </si>
  <si>
    <t>2022( 令 和 ４ ) 年 度 統 計</t>
    <rPh sb="6" eb="7">
      <t>レイ</t>
    </rPh>
    <rPh sb="8" eb="9">
      <t>カズ</t>
    </rPh>
    <rPh sb="14" eb="15">
      <t>トシ</t>
    </rPh>
    <rPh sb="16" eb="17">
      <t>タビ</t>
    </rPh>
    <rPh sb="18" eb="19">
      <t>オサム</t>
    </rPh>
    <rPh sb="20" eb="21">
      <t>ケイ</t>
    </rPh>
    <phoneticPr fontId="25"/>
  </si>
  <si>
    <t>缶・びん・ペットボトル、紙類・布類、スプレー缶類、有害ごみ、紙おむつ、地域清掃で回収された廃棄物、枝木・落ち葉・雑草等は無料
容器包装プラスチックは10㍑:10円/1枚、20㍑:20円/1枚、40㍑:40円/1枚</t>
  </si>
  <si>
    <t>令和5年4月1日から可燃・不燃・プラスチック類ごみ共通袋を導入</t>
    <phoneticPr fontId="33"/>
  </si>
  <si>
    <t>紙おむつ・草・葉・剪定枝・容器包装プラスチック・ペットボトル・紙類・ビン・カン・ガラス・金属・有害ごみは無料</t>
    <rPh sb="0" eb="1">
      <t>カミ</t>
    </rPh>
    <rPh sb="5" eb="6">
      <t>クサ</t>
    </rPh>
    <rPh sb="7" eb="8">
      <t>ハ</t>
    </rPh>
    <rPh sb="9" eb="12">
      <t>センテイシ</t>
    </rPh>
    <rPh sb="13" eb="15">
      <t>ヨウキ</t>
    </rPh>
    <rPh sb="15" eb="17">
      <t>ホウソウ</t>
    </rPh>
    <rPh sb="31" eb="33">
      <t>カミルイ</t>
    </rPh>
    <rPh sb="44" eb="46">
      <t>キンゾク</t>
    </rPh>
    <rPh sb="47" eb="49">
      <t>ユウガイ</t>
    </rPh>
    <rPh sb="52" eb="54">
      <t>ムリョウ</t>
    </rPh>
    <phoneticPr fontId="21"/>
  </si>
  <si>
    <t>R2</t>
    <phoneticPr fontId="33"/>
  </si>
  <si>
    <t>R3</t>
  </si>
  <si>
    <t>R4</t>
  </si>
  <si>
    <t>R5</t>
  </si>
  <si>
    <t>R6</t>
  </si>
  <si>
    <t>R7</t>
  </si>
  <si>
    <t>10● 多摩地域ごみ実態調査 　2022（令和４）年度統計</t>
    <rPh sb="21" eb="23">
      <t>レイワ</t>
    </rPh>
    <phoneticPr fontId="24"/>
  </si>
  <si>
    <t>14● 多摩地域ごみ実態調査 　2022（令和４）年度統計</t>
    <rPh sb="21" eb="23">
      <t>レイワ</t>
    </rPh>
    <phoneticPr fontId="24"/>
  </si>
  <si>
    <t xml:space="preserve">16● 多摩地域ごみ実態調査 　2022（令和４）年度統計 </t>
    <rPh sb="21" eb="23">
      <t>レイワ</t>
    </rPh>
    <phoneticPr fontId="24"/>
  </si>
  <si>
    <t>2023 ( 令 和 ５ ) 年 ８ 月 発 行</t>
    <phoneticPr fontId="24"/>
  </si>
  <si>
    <t>資料：「住民基本台帳による世帯と人口」東京都総務局統計部</t>
    <phoneticPr fontId="24"/>
  </si>
  <si>
    <t>計</t>
  </si>
  <si>
    <t>合　計</t>
  </si>
  <si>
    <r>
      <t>西東京市</t>
    </r>
    <r>
      <rPr>
        <b/>
        <sz val="8"/>
        <rFont val="ＭＳ Ｐゴシック"/>
        <family val="3"/>
        <charset val="128"/>
      </rPr>
      <t/>
    </r>
    <rPh sb="0" eb="1">
      <t>ニシ</t>
    </rPh>
    <rPh sb="1" eb="3">
      <t>トウキョウ</t>
    </rPh>
    <rPh sb="3" eb="4">
      <t>シ</t>
    </rPh>
    <phoneticPr fontId="24"/>
  </si>
  <si>
    <t>(住民基本台帳)</t>
  </si>
  <si>
    <t>外国人人口</t>
    <phoneticPr fontId="24"/>
  </si>
  <si>
    <t>日本人人口</t>
    <rPh sb="0" eb="3">
      <t>ニホンジン</t>
    </rPh>
    <rPh sb="3" eb="5">
      <t>ジンコウ</t>
    </rPh>
    <phoneticPr fontId="24"/>
  </si>
  <si>
    <t>世帯数</t>
  </si>
  <si>
    <t>人口総数</t>
  </si>
  <si>
    <t>2022（令和４）年10月１日現在</t>
    <phoneticPr fontId="24"/>
  </si>
  <si>
    <t>【参考表】１人当たりの量算出に用いた人口</t>
    <phoneticPr fontId="24"/>
  </si>
  <si>
    <t>可燃採取場所</t>
    <rPh sb="0" eb="2">
      <t>カネン</t>
    </rPh>
    <rPh sb="2" eb="4">
      <t>サイシュ</t>
    </rPh>
    <rPh sb="4" eb="6">
      <t>バショ</t>
    </rPh>
    <phoneticPr fontId="33"/>
  </si>
  <si>
    <t>採取場所詳細</t>
    <rPh sb="0" eb="2">
      <t>サイシュ</t>
    </rPh>
    <rPh sb="2" eb="4">
      <t>バショ</t>
    </rPh>
    <rPh sb="4" eb="6">
      <t>ショウサイ</t>
    </rPh>
    <phoneticPr fontId="33"/>
  </si>
  <si>
    <t>フラグ</t>
    <phoneticPr fontId="33"/>
  </si>
  <si>
    <t>不燃採取場所</t>
    <rPh sb="0" eb="2">
      <t>フネン</t>
    </rPh>
    <rPh sb="2" eb="4">
      <t>サイシュ</t>
    </rPh>
    <rPh sb="4" eb="6">
      <t>バショ</t>
    </rPh>
    <phoneticPr fontId="33"/>
  </si>
  <si>
    <t>採取場所詳細</t>
    <phoneticPr fontId="33"/>
  </si>
  <si>
    <t>設定するフラグNo.</t>
    <rPh sb="0" eb="2">
      <t>セッテイ</t>
    </rPh>
    <phoneticPr fontId="33"/>
  </si>
  <si>
    <t>戸別収集</t>
    <rPh sb="0" eb="2">
      <t>コベツ</t>
    </rPh>
    <rPh sb="2" eb="4">
      <t>シュウシュウ</t>
    </rPh>
    <phoneticPr fontId="33"/>
  </si>
  <si>
    <t>施設屋内</t>
    <rPh sb="0" eb="2">
      <t>シセツ</t>
    </rPh>
    <rPh sb="2" eb="4">
      <t>オクナイ</t>
    </rPh>
    <phoneticPr fontId="33"/>
  </si>
  <si>
    <t>*1</t>
    <phoneticPr fontId="33"/>
  </si>
  <si>
    <t>破砕残渣</t>
    <rPh sb="0" eb="2">
      <t>ハサイ</t>
    </rPh>
    <rPh sb="2" eb="4">
      <t>ザンサ</t>
    </rPh>
    <phoneticPr fontId="33"/>
  </si>
  <si>
    <t>*2</t>
    <phoneticPr fontId="33"/>
  </si>
  <si>
    <t>不燃残渣</t>
    <rPh sb="0" eb="2">
      <t>フネン</t>
    </rPh>
    <rPh sb="2" eb="4">
      <t>ザンサ</t>
    </rPh>
    <phoneticPr fontId="33"/>
  </si>
  <si>
    <t>*3</t>
    <phoneticPr fontId="33"/>
  </si>
  <si>
    <t>ごみ収集車</t>
    <rPh sb="2" eb="4">
      <t>シュウシュウ</t>
    </rPh>
    <rPh sb="4" eb="5">
      <t>シャ</t>
    </rPh>
    <phoneticPr fontId="33"/>
  </si>
  <si>
    <t>*4</t>
    <phoneticPr fontId="33"/>
  </si>
  <si>
    <t>*5</t>
    <phoneticPr fontId="33"/>
  </si>
  <si>
    <t>プラットホーム</t>
    <phoneticPr fontId="33"/>
  </si>
  <si>
    <t>*6</t>
    <phoneticPr fontId="33"/>
  </si>
  <si>
    <t>その他</t>
    <rPh sb="2" eb="3">
      <t>タ</t>
    </rPh>
    <phoneticPr fontId="33"/>
  </si>
  <si>
    <t>*7</t>
    <phoneticPr fontId="33"/>
  </si>
  <si>
    <t>プラットホーム</t>
  </si>
  <si>
    <t>※１と３がないけど、削除しなくて良いか</t>
    <rPh sb="10" eb="12">
      <t>サクジョ</t>
    </rPh>
    <rPh sb="16" eb="17">
      <t>ヨ</t>
    </rPh>
    <phoneticPr fontId="33"/>
  </si>
  <si>
    <t>３は２年前から該当なし。</t>
    <rPh sb="3" eb="5">
      <t>ネンマエ</t>
    </rPh>
    <rPh sb="7" eb="9">
      <t>ガイトウ</t>
    </rPh>
    <phoneticPr fontId="33"/>
  </si>
  <si>
    <t>不燃物コンベア</t>
    <rPh sb="0" eb="3">
      <t>フネンブツ</t>
    </rPh>
    <phoneticPr fontId="33"/>
  </si>
  <si>
    <t>不燃物コンベアを追加してよいか。</t>
    <rPh sb="0" eb="3">
      <t>フネンブツ</t>
    </rPh>
    <rPh sb="8" eb="10">
      <t>ツイカ</t>
    </rPh>
    <phoneticPr fontId="33"/>
  </si>
  <si>
    <t>残渣と残滓の違いを入れるか？Ex清瀬は残滓</t>
    <rPh sb="0" eb="2">
      <t>ザンサ</t>
    </rPh>
    <rPh sb="3" eb="5">
      <t>ザンシ</t>
    </rPh>
    <rPh sb="6" eb="7">
      <t>チガ</t>
    </rPh>
    <rPh sb="9" eb="10">
      <t>イ</t>
    </rPh>
    <rPh sb="16" eb="18">
      <t>キヨセ</t>
    </rPh>
    <rPh sb="19" eb="21">
      <t>ザンシ</t>
    </rPh>
    <phoneticPr fontId="33"/>
  </si>
  <si>
    <t>※焼却残渣・その他にチェックが入っている場合、具体的項目がある場合は抽出</t>
    <rPh sb="1" eb="3">
      <t>ショウキャク</t>
    </rPh>
    <rPh sb="3" eb="5">
      <t>ザンサ</t>
    </rPh>
    <rPh sb="8" eb="9">
      <t>タ</t>
    </rPh>
    <rPh sb="15" eb="16">
      <t>ハイ</t>
    </rPh>
    <rPh sb="20" eb="22">
      <t>バアイ</t>
    </rPh>
    <rPh sb="23" eb="26">
      <t>グタイテキ</t>
    </rPh>
    <rPh sb="26" eb="28">
      <t>コウモク</t>
    </rPh>
    <rPh sb="31" eb="33">
      <t>バアイ</t>
    </rPh>
    <rPh sb="34" eb="36">
      <t>チュウシュツ</t>
    </rPh>
    <phoneticPr fontId="33"/>
  </si>
  <si>
    <t xml:space="preserve">12● 多摩地域ごみ実態調査 　2022（令和４）年度統計 </t>
    <rPh sb="21" eb="23">
      <t>レイワ</t>
    </rPh>
    <phoneticPr fontId="24"/>
  </si>
  <si>
    <t>18● 多摩地域ごみ実態調査　2022（令和４）年度統計</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</si>
</sst>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
    <numFmt numFmtId="177" formatCode="#,##0.0;[Red]\-#,##0.0"/>
    <numFmt numFmtId="178" formatCode="0.0%"/>
    <numFmt numFmtId="184" formatCode="&quot;表 &quot;0"/>
    <numFmt numFmtId="187" formatCode="#,##0.0\ "/>
    <numFmt numFmtId="190" formatCode="\(#,##0\)\ "/>
    <numFmt numFmtId="193" formatCode="#,##0\ \ "/>
    <numFmt numFmtId="194" formatCode="0.0_);[Red]\(0.0\)"/>
    <numFmt numFmtId="195" formatCode="&quot;多摩地域ごみ実態調査　●（平成８年度版）&quot;###"/>
    <numFmt numFmtId="198" formatCode="#,##0&quot;年度&quot;"/>
    <numFmt numFmtId="199" formatCode="#,##0&quot;日&quot;"/>
    <numFmt numFmtId="201" formatCode="0_);[Red]\(0\)"/>
    <numFmt numFmtId="202" formatCode="#,##0&quot;ｔ&quot;;[Red]\-#,##0&quot;ｔ&quot;"/>
    <numFmt numFmtId="203" formatCode="#,###&quot;円/枚&quot;"/>
    <numFmt numFmtId="204" formatCode="#,###&quot;円/1枚&quot;"/>
    <numFmt numFmtId="206" formatCode="#,###.#&quot;円/1枚&quot;"/>
    <numFmt numFmtId="208" formatCode="###\ ###\ ##0;&quot;△&quot;###\ ##0"/>
    <numFmt numFmtId="209" formatCode="_ * #\ ##0_ ;[Red]_ * &quot;△&quot;#\ ##0_ ;_ * &quot;-&quot;_ ;_ @_ "/>
    <numFmt numFmtId="210" formatCode="#,##0_);[Red]\(#,##0\)"/>
    <numFmt numFmtId="211" formatCode="_ * #,##0_ ;[Red]_ * &quot;△&quot;#,##0_ ;_ * &quot;-&quot;_ ;_ @_ "/>
  </numFmts>
  <fonts count="102">
    <font>
      <sz val="11"/>
      <name val="ＭＳ 明朝"/>
      <family val="1"/>
      <charset val="128"/>
    </font>
    <font>
      <b/>
      <sz val="11"/>
      <name val="ＭＳ 明朝"/>
      <family val="1"/>
      <charset val="128"/>
    </font>
    <font>
      <sz val="11"/>
      <name val="ＭＳ 明朝"/>
      <family val="1"/>
      <charset val="128"/>
    </font>
    <font>
      <sz val="8"/>
      <name val="ＭＳ ゴシック"/>
      <family val="3"/>
      <charset val="128"/>
    </font>
    <font>
      <sz val="10"/>
      <name val="ＭＳ ゴシック"/>
      <family val="3"/>
      <charset val="128"/>
    </font>
    <font>
      <sz val="11"/>
      <name val="ＭＳ ゴシック"/>
      <family val="3"/>
      <charset val="128"/>
    </font>
    <font>
      <sz val="11"/>
      <name val="ＭＳ ゴシック"/>
      <family val="3"/>
      <charset val="128"/>
    </font>
    <font>
      <sz val="10"/>
      <color indexed="12"/>
      <name val="Century Gothic"/>
      <family val="2"/>
    </font>
    <font>
      <sz val="10"/>
      <name val="ＭＳ ゴシック"/>
      <family val="3"/>
      <charset val="128"/>
    </font>
    <font>
      <sz val="9"/>
      <name val="ＭＳ ゴシック"/>
      <family val="3"/>
      <charset val="128"/>
    </font>
    <font>
      <sz val="9"/>
      <color indexed="12"/>
      <name val="Century Gothic"/>
      <family val="2"/>
    </font>
    <font>
      <sz val="9"/>
      <name val="ＭＳ ゴシック"/>
      <family val="3"/>
      <charset val="128"/>
    </font>
    <font>
      <sz val="18"/>
      <name val="ＭＳ ゴシック"/>
      <family val="3"/>
      <charset val="128"/>
    </font>
    <font>
      <sz val="10"/>
      <color indexed="12"/>
      <name val="ＭＳ ゴシック"/>
      <family val="3"/>
      <charset val="128"/>
    </font>
    <font>
      <sz val="9"/>
      <color indexed="12"/>
      <name val="ＭＳ ゴシック"/>
      <family val="3"/>
      <charset val="128"/>
    </font>
    <font>
      <sz val="11"/>
      <color indexed="12"/>
      <name val="ＭＳ ゴシック"/>
      <family val="3"/>
      <charset val="128"/>
    </font>
    <font>
      <sz val="8"/>
      <color indexed="12"/>
      <name val="ＭＳ ゴシック"/>
      <family val="3"/>
      <charset val="128"/>
    </font>
    <font>
      <sz val="8"/>
      <name val="ＭＳ ゴシック"/>
      <family val="3"/>
      <charset val="128"/>
    </font>
    <font>
      <sz val="7"/>
      <name val="ＭＳ ゴシック"/>
      <family val="3"/>
      <charset val="128"/>
    </font>
    <font>
      <sz val="11"/>
      <name val="Century Gothic"/>
      <family val="2"/>
    </font>
    <font>
      <sz val="9"/>
      <color indexed="33"/>
      <name val="ＭＳ ゴシック"/>
      <family val="3"/>
      <charset val="128"/>
    </font>
    <font>
      <sz val="8"/>
      <color indexed="8"/>
      <name val="ＭＳ ゴシック"/>
      <family val="3"/>
      <charset val="128"/>
    </font>
    <font>
      <sz val="9"/>
      <name val="ＭＳ 明朝"/>
      <family val="1"/>
      <charset val="128"/>
    </font>
    <font>
      <sz val="8"/>
      <name val="ＭＳ 明朝"/>
      <family val="1"/>
      <charset val="128"/>
    </font>
    <font>
      <sz val="6"/>
      <name val="ＭＳ Ｐ明朝"/>
      <family val="1"/>
      <charset val="128"/>
    </font>
    <font>
      <sz val="6"/>
      <name val="ＭＳ Ｐゴシック"/>
      <family val="3"/>
      <charset val="128"/>
    </font>
    <font>
      <sz val="6"/>
      <name val="ＭＳ ゴシック"/>
      <family val="3"/>
      <charset val="128"/>
    </font>
    <font>
      <sz val="10"/>
      <name val="Century Gothic"/>
      <family val="2"/>
    </font>
    <font>
      <sz val="8"/>
      <name val="Century Gothic"/>
      <family val="2"/>
    </font>
    <font>
      <sz val="11"/>
      <name val="ＭＳ 明朝"/>
      <family val="1"/>
      <charset val="128"/>
    </font>
    <font>
      <b/>
      <sz val="11"/>
      <name val="ＭＳ ゴシック"/>
      <family val="3"/>
      <charset val="128"/>
    </font>
    <font>
      <sz val="9"/>
      <name val="Century Gothic"/>
      <family val="2"/>
    </font>
    <font>
      <sz val="11"/>
      <name val="ＭＳ Ｐゴシック"/>
      <family val="3"/>
      <charset val="128"/>
    </font>
    <font>
      <sz val="6"/>
      <name val="ＭＳ 明朝"/>
      <family val="1"/>
      <charset val="128"/>
    </font>
    <font>
      <sz val="18"/>
      <name val="ＭＳ 明朝"/>
      <family val="1"/>
      <charset val="128"/>
    </font>
    <font>
      <sz val="18"/>
      <name val="ＭＳ Ｐゴシック"/>
      <family val="3"/>
      <charset val="128"/>
    </font>
    <font>
      <sz val="14"/>
      <name val="HGｺﾞｼｯｸE"/>
      <family val="3"/>
      <charset val="128"/>
    </font>
    <font>
      <b/>
      <sz val="10"/>
      <name val="ＭＳ ゴシック"/>
      <family val="3"/>
      <charset val="128"/>
    </font>
    <font>
      <sz val="11"/>
      <color indexed="10"/>
      <name val="ＭＳ Ｐゴシック"/>
      <family val="3"/>
      <charset val="128"/>
    </font>
    <font>
      <sz val="10"/>
      <name val="FA ｺﾞｼｯｸ"/>
      <family val="3"/>
      <charset val="128"/>
    </font>
    <font>
      <sz val="11"/>
      <name val="明朝"/>
      <family val="1"/>
      <charset val="128"/>
    </font>
    <font>
      <sz val="8"/>
      <color indexed="8"/>
      <name val="ＭＳ 明朝"/>
      <family val="1"/>
      <charset val="128"/>
    </font>
    <font>
      <sz val="9"/>
      <name val="明朝"/>
      <family val="1"/>
      <charset val="128"/>
    </font>
    <font>
      <b/>
      <sz val="11"/>
      <name val="Symbol"/>
      <family val="1"/>
      <charset val="2"/>
    </font>
    <font>
      <b/>
      <sz val="11"/>
      <name val="ＨＧ丸ゴシックM"/>
      <family val="3"/>
      <charset val="128"/>
    </font>
    <font>
      <b/>
      <sz val="11"/>
      <name val="System"/>
      <charset val="128"/>
    </font>
    <font>
      <b/>
      <sz val="11"/>
      <name val="ＨＧ正楷書体"/>
      <family val="1"/>
      <charset val="128"/>
    </font>
    <font>
      <b/>
      <sz val="11"/>
      <name val="Terminal"/>
      <family val="3"/>
      <charset val="255"/>
    </font>
    <font>
      <b/>
      <sz val="11"/>
      <name val="Ｈｕ行書体"/>
      <family val="1"/>
      <charset val="128"/>
    </font>
    <font>
      <b/>
      <sz val="11"/>
      <name val="Times New Roman"/>
      <family val="1"/>
    </font>
    <font>
      <b/>
      <sz val="11"/>
      <name val="Wide Latin"/>
      <family val="1"/>
    </font>
    <font>
      <b/>
      <sz val="11"/>
      <name val="Wingdings"/>
      <charset val="2"/>
    </font>
    <font>
      <b/>
      <sz val="11"/>
      <name val="標準ゴシック"/>
      <family val="3"/>
      <charset val="128"/>
    </font>
    <font>
      <b/>
      <sz val="11"/>
      <name val="ｺﾞｼｯｸ"/>
      <family val="3"/>
      <charset val="128"/>
    </font>
    <font>
      <b/>
      <sz val="11"/>
      <name val="標準明朝"/>
      <family val="1"/>
      <charset val="128"/>
    </font>
    <font>
      <b/>
      <sz val="11"/>
      <name val="ｽｲｽ"/>
      <family val="3"/>
      <charset val="128"/>
    </font>
    <font>
      <b/>
      <sz val="11"/>
      <name val="明朝"/>
      <family val="1"/>
      <charset val="128"/>
    </font>
    <font>
      <b/>
      <sz val="11"/>
      <name val="ﾀﾞｯﾁ"/>
      <family val="1"/>
      <charset val="128"/>
    </font>
    <font>
      <b/>
      <sz val="11"/>
      <name val="ＨＧゴシックE"/>
      <family val="3"/>
      <charset val="128"/>
    </font>
    <font>
      <sz val="9"/>
      <color indexed="8"/>
      <name val="ＭＳ 明朝"/>
      <family val="1"/>
      <charset val="128"/>
    </font>
    <font>
      <sz val="9"/>
      <color indexed="12"/>
      <name val="ＭＳ 明朝"/>
      <family val="1"/>
      <charset val="128"/>
    </font>
    <font>
      <sz val="10"/>
      <color indexed="48"/>
      <name val="ＭＳ ゴシック"/>
      <family val="3"/>
      <charset val="128"/>
    </font>
    <font>
      <sz val="20"/>
      <name val="ＭＳ ゴシック"/>
      <family val="3"/>
      <charset val="128"/>
    </font>
    <font>
      <sz val="48"/>
      <name val="HGPｺﾞｼｯｸE"/>
      <family val="3"/>
      <charset val="128"/>
    </font>
    <font>
      <b/>
      <sz val="36"/>
      <name val="HGPｺﾞｼｯｸE"/>
      <family val="3"/>
      <charset val="128"/>
    </font>
    <font>
      <sz val="11"/>
      <name val="HGPｺﾞｼｯｸE"/>
      <family val="3"/>
      <charset val="128"/>
    </font>
    <font>
      <b/>
      <sz val="52"/>
      <name val="HGPｺﾞｼｯｸE"/>
      <family val="3"/>
      <charset val="128"/>
    </font>
    <font>
      <b/>
      <sz val="20"/>
      <name val="HGPｺﾞｼｯｸE"/>
      <family val="3"/>
      <charset val="128"/>
    </font>
    <font>
      <sz val="18"/>
      <name val="HGPｺﾞｼｯｸE"/>
      <family val="3"/>
      <charset val="128"/>
    </font>
    <font>
      <b/>
      <sz val="16"/>
      <name val="HGPｺﾞｼｯｸE"/>
      <family val="3"/>
      <charset val="128"/>
    </font>
    <font>
      <sz val="8"/>
      <color rgb="FFFF000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ゴシック"/>
      <family val="3"/>
      <charset val="128"/>
    </font>
    <font>
      <sz val="8"/>
      <color indexed="12"/>
      <name val="ＭＳ 明朝"/>
      <family val="1"/>
      <charset val="128"/>
    </font>
    <font>
      <sz val="11"/>
      <name val="ＭＳ Ｐ明朝"/>
      <family val="1"/>
      <charset val="128"/>
    </font>
    <font>
      <b/>
      <sz val="9"/>
      <name val="ＭＳ ゴシック"/>
      <family val="3"/>
      <charset val="128"/>
    </font>
    <font>
      <b/>
      <sz val="14"/>
      <name val="ＭＳ 明朝"/>
      <family val="1"/>
      <charset val="128"/>
    </font>
    <font>
      <sz val="10"/>
      <color rgb="FFFF0000"/>
      <name val="ＭＳ Ｐゴシック"/>
      <family val="3"/>
      <charset val="128"/>
    </font>
    <font>
      <b/>
      <sz val="12"/>
      <name val="ＭＳ 明朝"/>
      <family val="1"/>
      <charset val="128"/>
    </font>
    <font>
      <b/>
      <sz val="10"/>
      <name val="ＭＳ Ｐゴシック"/>
      <family val="3"/>
      <charset val="128"/>
    </font>
    <font>
      <b/>
      <sz val="10"/>
      <color indexed="12"/>
      <name val="Century Gothic"/>
      <family val="2"/>
    </font>
    <font>
      <b/>
      <sz val="9"/>
      <name val="ＭＳ Ｐゴシック"/>
      <family val="3"/>
      <charset val="128"/>
    </font>
    <font>
      <b/>
      <sz val="10"/>
      <name val="Century Gothic"/>
      <family val="2"/>
    </font>
    <font>
      <b/>
      <sz val="8"/>
      <name val="ＭＳ Ｐゴシック"/>
      <family val="3"/>
      <charset val="128"/>
    </font>
    <font>
      <sz val="10"/>
      <name val="ＭＳ Ｐゴシック"/>
      <family val="3"/>
      <charset val="128"/>
    </font>
    <font>
      <b/>
      <sz val="12"/>
      <name val="HG丸ｺﾞｼｯｸM-PRO"/>
      <family val="3"/>
      <charset val="128"/>
    </font>
    <font>
      <b/>
      <sz val="10"/>
      <name val="ＭＳ 明朝"/>
      <family val="1"/>
      <charset val="128"/>
    </font>
  </fonts>
  <fills count="35">
    <fill>
      <patternFill patternType="none"/>
    </fill>
    <fill>
      <patternFill patternType="gray125"/>
    </fill>
    <fill>
      <patternFill patternType="lightGray"/>
    </fill>
    <fill>
      <patternFill patternType="solid">
        <fgColor indexed="13"/>
        <bgColor indexed="64"/>
      </patternFill>
    </fill>
    <fill>
      <patternFill patternType="lightGray">
        <bgColor theme="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0C0C0"/>
        <bgColor indexed="64"/>
      </patternFill>
    </fill>
    <fill>
      <patternFill patternType="lightGray">
        <fgColor indexed="8"/>
        <bgColor indexed="9"/>
      </patternFill>
    </fill>
    <fill>
      <patternFill patternType="lightGray">
        <fgColor indexed="8"/>
        <bgColor theme="0"/>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FFFF00"/>
        <bgColor indexed="64"/>
      </patternFill>
    </fill>
  </fills>
  <borders count="48">
    <border>
      <left/>
      <right/>
      <top/>
      <bottom/>
      <diagonal/>
    </border>
    <border>
      <left/>
      <right style="thick">
        <color indexed="9"/>
      </right>
      <top/>
      <bottom/>
      <diagonal/>
    </border>
    <border>
      <left/>
      <right style="medium">
        <color indexed="9"/>
      </right>
      <top/>
      <bottom/>
      <diagonal/>
    </border>
    <border>
      <left/>
      <right style="thin">
        <color indexed="9"/>
      </right>
      <top/>
      <bottom/>
      <diagonal/>
    </border>
    <border>
      <left style="medium">
        <color indexed="9"/>
      </left>
      <right/>
      <top/>
      <bottom/>
      <diagonal/>
    </border>
    <border>
      <left style="medium">
        <color indexed="9"/>
      </left>
      <right style="medium">
        <color indexed="9"/>
      </right>
      <top/>
      <bottom/>
      <diagonal/>
    </border>
    <border>
      <left style="thin">
        <color indexed="9"/>
      </left>
      <right/>
      <top/>
      <bottom/>
      <diagonal/>
    </border>
    <border>
      <left style="thick">
        <color indexed="9"/>
      </left>
      <right style="thick">
        <color indexed="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ck">
        <color indexed="9"/>
      </left>
      <right style="thick">
        <color indexed="9"/>
      </right>
      <top style="thin">
        <color indexed="9"/>
      </top>
      <bottom style="thin">
        <color indexed="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9"/>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2">
    <xf numFmtId="0" fontId="0" fillId="0" borderId="0"/>
    <xf numFmtId="9" fontId="2" fillId="0" borderId="0" applyFont="0" applyFill="0" applyBorder="0" applyAlignment="0" applyProtection="0"/>
    <xf numFmtId="38" fontId="2" fillId="0" borderId="0" applyFont="0" applyFill="0" applyBorder="0" applyAlignment="0" applyProtection="0"/>
    <xf numFmtId="0" fontId="40" fillId="0" borderId="0"/>
    <xf numFmtId="0" fontId="32" fillId="0" borderId="0"/>
    <xf numFmtId="0" fontId="40" fillId="0" borderId="0"/>
    <xf numFmtId="0" fontId="39" fillId="0" borderId="0"/>
    <xf numFmtId="0" fontId="32" fillId="0" borderId="0"/>
    <xf numFmtId="0" fontId="71" fillId="6" borderId="0" applyNumberFormat="0" applyBorder="0" applyAlignment="0" applyProtection="0">
      <alignment vertical="center"/>
    </xf>
    <xf numFmtId="0" fontId="71" fillId="7" borderId="0" applyNumberFormat="0" applyBorder="0" applyAlignment="0" applyProtection="0">
      <alignment vertical="center"/>
    </xf>
    <xf numFmtId="0" fontId="71" fillId="8" borderId="0" applyNumberFormat="0" applyBorder="0" applyAlignment="0" applyProtection="0">
      <alignment vertical="center"/>
    </xf>
    <xf numFmtId="0" fontId="71" fillId="9" borderId="0" applyNumberFormat="0" applyBorder="0" applyAlignment="0" applyProtection="0">
      <alignment vertical="center"/>
    </xf>
    <xf numFmtId="0" fontId="71" fillId="10" borderId="0" applyNumberFormat="0" applyBorder="0" applyAlignment="0" applyProtection="0">
      <alignment vertical="center"/>
    </xf>
    <xf numFmtId="0" fontId="71" fillId="11" borderId="0" applyNumberFormat="0" applyBorder="0" applyAlignment="0" applyProtection="0">
      <alignment vertical="center"/>
    </xf>
    <xf numFmtId="0" fontId="71" fillId="12" borderId="0" applyNumberFormat="0" applyBorder="0" applyAlignment="0" applyProtection="0">
      <alignment vertical="center"/>
    </xf>
    <xf numFmtId="0" fontId="71" fillId="13" borderId="0" applyNumberFormat="0" applyBorder="0" applyAlignment="0" applyProtection="0">
      <alignment vertical="center"/>
    </xf>
    <xf numFmtId="0" fontId="71" fillId="14" borderId="0" applyNumberFormat="0" applyBorder="0" applyAlignment="0" applyProtection="0">
      <alignment vertical="center"/>
    </xf>
    <xf numFmtId="0" fontId="71" fillId="9" borderId="0" applyNumberFormat="0" applyBorder="0" applyAlignment="0" applyProtection="0">
      <alignment vertical="center"/>
    </xf>
    <xf numFmtId="0" fontId="71" fillId="12" borderId="0" applyNumberFormat="0" applyBorder="0" applyAlignment="0" applyProtection="0">
      <alignment vertical="center"/>
    </xf>
    <xf numFmtId="0" fontId="71" fillId="15" borderId="0" applyNumberFormat="0" applyBorder="0" applyAlignment="0" applyProtection="0">
      <alignment vertical="center"/>
    </xf>
    <xf numFmtId="0" fontId="72" fillId="16" borderId="0" applyNumberFormat="0" applyBorder="0" applyAlignment="0" applyProtection="0">
      <alignment vertical="center"/>
    </xf>
    <xf numFmtId="0" fontId="72" fillId="13" borderId="0" applyNumberFormat="0" applyBorder="0" applyAlignment="0" applyProtection="0">
      <alignment vertical="center"/>
    </xf>
    <xf numFmtId="0" fontId="72" fillId="14" borderId="0" applyNumberFormat="0" applyBorder="0" applyAlignment="0" applyProtection="0">
      <alignment vertical="center"/>
    </xf>
    <xf numFmtId="0" fontId="72" fillId="17" borderId="0" applyNumberFormat="0" applyBorder="0" applyAlignment="0" applyProtection="0">
      <alignment vertical="center"/>
    </xf>
    <xf numFmtId="0" fontId="72" fillId="18" borderId="0" applyNumberFormat="0" applyBorder="0" applyAlignment="0" applyProtection="0">
      <alignment vertical="center"/>
    </xf>
    <xf numFmtId="0" fontId="72" fillId="19" borderId="0" applyNumberFormat="0" applyBorder="0" applyAlignment="0" applyProtection="0">
      <alignment vertical="center"/>
    </xf>
    <xf numFmtId="0" fontId="72" fillId="20" borderId="0" applyNumberFormat="0" applyBorder="0" applyAlignment="0" applyProtection="0">
      <alignment vertical="center"/>
    </xf>
    <xf numFmtId="0" fontId="72" fillId="21" borderId="0" applyNumberFormat="0" applyBorder="0" applyAlignment="0" applyProtection="0">
      <alignment vertical="center"/>
    </xf>
    <xf numFmtId="0" fontId="72" fillId="22" borderId="0" applyNumberFormat="0" applyBorder="0" applyAlignment="0" applyProtection="0">
      <alignment vertical="center"/>
    </xf>
    <xf numFmtId="0" fontId="72" fillId="17" borderId="0" applyNumberFormat="0" applyBorder="0" applyAlignment="0" applyProtection="0">
      <alignment vertical="center"/>
    </xf>
    <xf numFmtId="0" fontId="72" fillId="18" borderId="0" applyNumberFormat="0" applyBorder="0" applyAlignment="0" applyProtection="0">
      <alignment vertical="center"/>
    </xf>
    <xf numFmtId="0" fontId="72" fillId="23" borderId="0" applyNumberFormat="0" applyBorder="0" applyAlignment="0" applyProtection="0">
      <alignment vertical="center"/>
    </xf>
    <xf numFmtId="0" fontId="73" fillId="0" borderId="0" applyNumberFormat="0" applyFill="0" applyBorder="0" applyAlignment="0" applyProtection="0">
      <alignment vertical="center"/>
    </xf>
    <xf numFmtId="0" fontId="74" fillId="24" borderId="21" applyNumberFormat="0" applyAlignment="0" applyProtection="0">
      <alignment vertical="center"/>
    </xf>
    <xf numFmtId="0" fontId="75" fillId="25" borderId="0" applyNumberFormat="0" applyBorder="0" applyAlignment="0" applyProtection="0">
      <alignment vertical="center"/>
    </xf>
    <xf numFmtId="0" fontId="32" fillId="26" borderId="22" applyNumberFormat="0" applyFont="0" applyAlignment="0" applyProtection="0">
      <alignment vertical="center"/>
    </xf>
    <xf numFmtId="0" fontId="76" fillId="0" borderId="23" applyNumberFormat="0" applyFill="0" applyAlignment="0" applyProtection="0">
      <alignment vertical="center"/>
    </xf>
    <xf numFmtId="0" fontId="77" fillId="7" borderId="0" applyNumberFormat="0" applyBorder="0" applyAlignment="0" applyProtection="0">
      <alignment vertical="center"/>
    </xf>
    <xf numFmtId="0" fontId="78" fillId="27" borderId="24" applyNumberFormat="0" applyAlignment="0" applyProtection="0">
      <alignment vertical="center"/>
    </xf>
    <xf numFmtId="0" fontId="38" fillId="0" borderId="0" applyNumberFormat="0" applyFill="0" applyBorder="0" applyAlignment="0" applyProtection="0">
      <alignment vertical="center"/>
    </xf>
    <xf numFmtId="38" fontId="32" fillId="0" borderId="0" applyFont="0" applyFill="0" applyBorder="0" applyAlignment="0" applyProtection="0"/>
    <xf numFmtId="0" fontId="79" fillId="0" borderId="25" applyNumberFormat="0" applyFill="0" applyAlignment="0" applyProtection="0">
      <alignment vertical="center"/>
    </xf>
    <xf numFmtId="0" fontId="80" fillId="0" borderId="26" applyNumberFormat="0" applyFill="0" applyAlignment="0" applyProtection="0">
      <alignment vertical="center"/>
    </xf>
    <xf numFmtId="0" fontId="81" fillId="0" borderId="27" applyNumberFormat="0" applyFill="0" applyAlignment="0" applyProtection="0">
      <alignment vertical="center"/>
    </xf>
    <xf numFmtId="0" fontId="81" fillId="0" borderId="0" applyNumberFormat="0" applyFill="0" applyBorder="0" applyAlignment="0" applyProtection="0">
      <alignment vertical="center"/>
    </xf>
    <xf numFmtId="0" fontId="82" fillId="0" borderId="28" applyNumberFormat="0" applyFill="0" applyAlignment="0" applyProtection="0">
      <alignment vertical="center"/>
    </xf>
    <xf numFmtId="0" fontId="83" fillId="27" borderId="29" applyNumberFormat="0" applyAlignment="0" applyProtection="0">
      <alignment vertical="center"/>
    </xf>
    <xf numFmtId="0" fontId="84" fillId="0" borderId="0" applyNumberFormat="0" applyFill="0" applyBorder="0" applyAlignment="0" applyProtection="0">
      <alignment vertical="center"/>
    </xf>
    <xf numFmtId="0" fontId="85" fillId="11" borderId="24" applyNumberFormat="0" applyAlignment="0" applyProtection="0">
      <alignment vertical="center"/>
    </xf>
    <xf numFmtId="0" fontId="86" fillId="8" borderId="0" applyNumberFormat="0" applyBorder="0" applyAlignment="0" applyProtection="0">
      <alignment vertical="center"/>
    </xf>
    <xf numFmtId="38" fontId="2" fillId="0" borderId="0" applyFont="0" applyFill="0" applyBorder="0" applyAlignment="0" applyProtection="0"/>
    <xf numFmtId="0" fontId="2" fillId="0" borderId="0"/>
  </cellStyleXfs>
  <cellXfs count="415">
    <xf numFmtId="0" fontId="0" fillId="0" borderId="0" xfId="0"/>
    <xf numFmtId="0" fontId="3" fillId="0" borderId="0" xfId="0" applyFont="1" applyAlignment="1">
      <alignment horizontal="left" vertical="center"/>
    </xf>
    <xf numFmtId="0" fontId="4"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right" vertical="center"/>
    </xf>
    <xf numFmtId="177" fontId="6" fillId="0" borderId="0" xfId="2" applyNumberFormat="1" applyFont="1" applyFill="1" applyBorder="1" applyAlignment="1">
      <alignment vertical="center"/>
    </xf>
    <xf numFmtId="177" fontId="5" fillId="0" borderId="0" xfId="2" applyNumberFormat="1" applyFont="1" applyFill="1" applyBorder="1" applyAlignment="1">
      <alignment vertical="center"/>
    </xf>
    <xf numFmtId="0" fontId="4" fillId="0" borderId="0" xfId="0" applyFont="1" applyAlignment="1">
      <alignment vertical="center"/>
    </xf>
    <xf numFmtId="0" fontId="7" fillId="2" borderId="0" xfId="0" applyFont="1" applyFill="1" applyAlignment="1">
      <alignment horizontal="right" vertical="center"/>
    </xf>
    <xf numFmtId="0" fontId="4" fillId="2" borderId="0" xfId="0" applyFont="1" applyFill="1" applyAlignment="1">
      <alignment horizontal="distributed" vertical="center"/>
    </xf>
    <xf numFmtId="0" fontId="9" fillId="0" borderId="0" xfId="0" applyFont="1" applyAlignment="1">
      <alignment vertical="center"/>
    </xf>
    <xf numFmtId="0" fontId="10" fillId="0" borderId="0" xfId="0" applyFont="1" applyAlignment="1">
      <alignment horizontal="right" vertical="center"/>
    </xf>
    <xf numFmtId="0" fontId="9" fillId="0" borderId="0" xfId="0" applyFont="1" applyAlignment="1">
      <alignment horizontal="distributed" vertical="center"/>
    </xf>
    <xf numFmtId="0" fontId="9" fillId="0" borderId="0" xfId="0" applyFont="1" applyAlignment="1">
      <alignment horizontal="center" vertical="center"/>
    </xf>
    <xf numFmtId="38" fontId="4" fillId="0" borderId="0" xfId="0" applyNumberFormat="1" applyFont="1" applyAlignment="1">
      <alignment vertical="center"/>
    </xf>
    <xf numFmtId="184" fontId="12" fillId="0" borderId="0" xfId="0" applyNumberFormat="1" applyFont="1" applyAlignment="1">
      <alignment horizontal="left" vertical="center"/>
    </xf>
    <xf numFmtId="0" fontId="3" fillId="0" borderId="0" xfId="0" applyFont="1" applyAlignment="1">
      <alignment horizontal="center" vertical="center"/>
    </xf>
    <xf numFmtId="0" fontId="9" fillId="0" borderId="0" xfId="0" applyFont="1" applyAlignment="1">
      <alignment vertical="top"/>
    </xf>
    <xf numFmtId="0" fontId="6" fillId="0" borderId="0" xfId="0" applyFont="1"/>
    <xf numFmtId="0" fontId="13" fillId="0" borderId="0" xfId="0" applyFont="1" applyAlignment="1">
      <alignment horizontal="right"/>
    </xf>
    <xf numFmtId="0" fontId="4" fillId="0" borderId="0" xfId="0" applyFont="1" applyAlignment="1">
      <alignment horizontal="distributed"/>
    </xf>
    <xf numFmtId="0" fontId="5" fillId="0" borderId="0" xfId="0" applyFont="1"/>
    <xf numFmtId="177" fontId="6" fillId="0" borderId="0" xfId="2" applyNumberFormat="1" applyFont="1" applyFill="1" applyBorder="1" applyAlignment="1"/>
    <xf numFmtId="177" fontId="5" fillId="0" borderId="0" xfId="2" applyNumberFormat="1" applyFont="1" applyFill="1" applyBorder="1" applyAlignment="1"/>
    <xf numFmtId="0" fontId="14" fillId="0" borderId="0" xfId="0" applyFont="1" applyAlignment="1">
      <alignment horizontal="right" vertical="center"/>
    </xf>
    <xf numFmtId="0" fontId="13" fillId="0" borderId="0" xfId="0" applyFont="1" applyAlignment="1">
      <alignment horizontal="right" vertical="center"/>
    </xf>
    <xf numFmtId="0" fontId="4" fillId="0" borderId="0" xfId="0" applyFont="1" applyAlignment="1">
      <alignment horizontal="center" vertical="center"/>
    </xf>
    <xf numFmtId="0" fontId="15" fillId="0" borderId="0" xfId="0" applyFont="1" applyAlignment="1">
      <alignment vertical="center"/>
    </xf>
    <xf numFmtId="0" fontId="13" fillId="0" borderId="0" xfId="0" applyFont="1" applyAlignment="1">
      <alignment horizontal="distributed" vertical="center"/>
    </xf>
    <xf numFmtId="38" fontId="16" fillId="0" borderId="0" xfId="0" applyNumberFormat="1" applyFont="1" applyAlignment="1">
      <alignment vertical="center"/>
    </xf>
    <xf numFmtId="0" fontId="13" fillId="0" borderId="0" xfId="0" applyFont="1" applyAlignment="1">
      <alignment horizontal="center" vertical="center"/>
    </xf>
    <xf numFmtId="177" fontId="15" fillId="0" borderId="0" xfId="2" applyNumberFormat="1" applyFont="1" applyFill="1" applyBorder="1" applyAlignment="1">
      <alignment vertical="center"/>
    </xf>
    <xf numFmtId="0" fontId="4" fillId="0" borderId="0" xfId="0" applyFont="1"/>
    <xf numFmtId="0" fontId="9" fillId="0" borderId="0" xfId="0" applyFont="1"/>
    <xf numFmtId="0" fontId="3" fillId="0" borderId="0" xfId="0" applyFont="1" applyAlignment="1">
      <alignment horizontal="center" vertical="center" wrapText="1"/>
    </xf>
    <xf numFmtId="0" fontId="19" fillId="0" borderId="0" xfId="0" applyFont="1" applyAlignment="1">
      <alignment vertical="center"/>
    </xf>
    <xf numFmtId="38"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2" fillId="0" borderId="0" xfId="0" applyFont="1"/>
    <xf numFmtId="0" fontId="8" fillId="0" borderId="0" xfId="0" applyFont="1" applyAlignment="1">
      <alignment horizontal="center"/>
    </xf>
    <xf numFmtId="0" fontId="5" fillId="0" borderId="1" xfId="0" applyFont="1" applyBorder="1"/>
    <xf numFmtId="38" fontId="9" fillId="0" borderId="0" xfId="2" applyFont="1" applyFill="1" applyBorder="1" applyAlignment="1">
      <alignment horizontal="right" vertical="center"/>
    </xf>
    <xf numFmtId="0" fontId="4" fillId="0" borderId="0" xfId="0" applyFont="1" applyAlignment="1">
      <alignment horizontal="right" vertical="center"/>
    </xf>
    <xf numFmtId="38" fontId="3" fillId="0" borderId="0" xfId="2" applyFont="1" applyFill="1" applyBorder="1" applyAlignment="1">
      <alignment horizontal="right" vertical="center"/>
    </xf>
    <xf numFmtId="38" fontId="4" fillId="0" borderId="0" xfId="2" applyFont="1" applyFill="1" applyBorder="1" applyAlignment="1">
      <alignment horizontal="right" vertical="center"/>
    </xf>
    <xf numFmtId="0" fontId="4"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right" vertical="center" wrapText="1"/>
    </xf>
    <xf numFmtId="38" fontId="5" fillId="0" borderId="0" xfId="2" applyFont="1" applyFill="1" applyBorder="1"/>
    <xf numFmtId="38" fontId="4" fillId="0" borderId="0" xfId="2" applyFont="1" applyFill="1" applyBorder="1" applyAlignment="1">
      <alignment vertical="center"/>
    </xf>
    <xf numFmtId="38" fontId="4" fillId="0" borderId="0" xfId="2" applyFont="1" applyFill="1" applyBorder="1" applyAlignment="1">
      <alignment horizontal="distributed" vertical="center"/>
    </xf>
    <xf numFmtId="38" fontId="5" fillId="0" borderId="0" xfId="2" applyFont="1" applyFill="1" applyBorder="1" applyAlignment="1">
      <alignment vertical="center"/>
    </xf>
    <xf numFmtId="0" fontId="2" fillId="0" borderId="0" xfId="0" applyFont="1" applyAlignment="1">
      <alignment vertical="center"/>
    </xf>
    <xf numFmtId="38" fontId="5" fillId="0" borderId="0" xfId="2" applyFont="1" applyFill="1" applyBorder="1" applyAlignment="1">
      <alignment horizontal="right" vertical="center"/>
    </xf>
    <xf numFmtId="0" fontId="5" fillId="0" borderId="0" xfId="0" applyFont="1" applyAlignment="1">
      <alignment vertical="top"/>
    </xf>
    <xf numFmtId="0" fontId="9" fillId="0" borderId="0" xfId="0" applyFont="1" applyAlignment="1">
      <alignment horizontal="distributed" vertical="top"/>
    </xf>
    <xf numFmtId="0" fontId="5" fillId="0" borderId="0" xfId="0" applyFont="1" applyAlignment="1">
      <alignment horizontal="center" vertical="center"/>
    </xf>
    <xf numFmtId="38" fontId="9" fillId="0" borderId="0" xfId="0" applyNumberFormat="1" applyFont="1" applyAlignment="1">
      <alignment horizontal="center" vertical="center"/>
    </xf>
    <xf numFmtId="38" fontId="9" fillId="0" borderId="1" xfId="0" applyNumberFormat="1" applyFont="1" applyBorder="1" applyAlignment="1">
      <alignment horizontal="centerContinuous" vertical="center"/>
    </xf>
    <xf numFmtId="38" fontId="9" fillId="0" borderId="0" xfId="0" applyNumberFormat="1" applyFont="1" applyAlignment="1">
      <alignment horizontal="center" vertical="top"/>
    </xf>
    <xf numFmtId="38" fontId="9" fillId="0" borderId="1" xfId="0" applyNumberFormat="1" applyFont="1" applyBorder="1" applyAlignment="1">
      <alignment horizontal="centerContinuous" vertical="top"/>
    </xf>
    <xf numFmtId="195" fontId="4" fillId="0" borderId="0" xfId="0" applyNumberFormat="1" applyFont="1" applyAlignment="1">
      <alignment vertical="center"/>
    </xf>
    <xf numFmtId="0" fontId="8" fillId="0" borderId="0" xfId="0" applyFont="1" applyAlignment="1">
      <alignment horizontal="distributed" vertical="center"/>
    </xf>
    <xf numFmtId="0" fontId="8" fillId="0" borderId="0" xfId="0" applyFont="1" applyAlignment="1">
      <alignment horizontal="right" vertical="center"/>
    </xf>
    <xf numFmtId="38" fontId="8" fillId="0" borderId="4" xfId="0" applyNumberFormat="1" applyFont="1" applyBorder="1" applyAlignment="1">
      <alignment horizontal="center" vertical="center"/>
    </xf>
    <xf numFmtId="38" fontId="8" fillId="0" borderId="0" xfId="2" applyFont="1" applyFill="1" applyBorder="1" applyAlignment="1">
      <alignment horizontal="distributed" vertical="center"/>
    </xf>
    <xf numFmtId="38" fontId="5" fillId="0" borderId="4" xfId="2" applyFont="1" applyFill="1" applyBorder="1" applyAlignment="1">
      <alignment vertical="center"/>
    </xf>
    <xf numFmtId="0" fontId="9" fillId="0" borderId="2" xfId="0" applyFont="1" applyBorder="1" applyAlignment="1">
      <alignment horizontal="right" vertical="center"/>
    </xf>
    <xf numFmtId="0" fontId="9" fillId="0" borderId="4" xfId="0" applyFont="1" applyBorder="1" applyAlignment="1">
      <alignment horizontal="right" vertical="center"/>
    </xf>
    <xf numFmtId="38" fontId="3" fillId="0" borderId="2" xfId="2" applyFont="1" applyFill="1" applyBorder="1" applyAlignment="1">
      <alignment horizontal="right" vertical="center"/>
    </xf>
    <xf numFmtId="38" fontId="3" fillId="0" borderId="4" xfId="2" applyFont="1" applyFill="1" applyBorder="1" applyAlignment="1">
      <alignment horizontal="right" vertical="center"/>
    </xf>
    <xf numFmtId="0" fontId="11" fillId="0" borderId="2" xfId="0" applyFont="1" applyBorder="1" applyAlignment="1">
      <alignment horizontal="right" vertical="center"/>
    </xf>
    <xf numFmtId="38" fontId="4" fillId="0" borderId="4" xfId="0" applyNumberFormat="1" applyFont="1" applyBorder="1" applyAlignment="1">
      <alignment vertical="center"/>
    </xf>
    <xf numFmtId="38" fontId="8" fillId="0" borderId="2" xfId="0" applyNumberFormat="1" applyFont="1" applyBorder="1" applyAlignment="1">
      <alignment vertical="center"/>
    </xf>
    <xf numFmtId="176" fontId="5" fillId="0" borderId="0" xfId="1" applyNumberFormat="1" applyFont="1" applyFill="1" applyBorder="1" applyAlignment="1">
      <alignment horizontal="right" vertical="center"/>
    </xf>
    <xf numFmtId="38" fontId="9" fillId="0" borderId="4" xfId="2" applyFont="1" applyFill="1" applyBorder="1" applyAlignment="1">
      <alignment horizontal="right" vertical="center"/>
    </xf>
    <xf numFmtId="190" fontId="5" fillId="2" borderId="0" xfId="0" applyNumberFormat="1" applyFont="1" applyFill="1" applyAlignment="1">
      <alignment horizontal="right" vertical="center"/>
    </xf>
    <xf numFmtId="190" fontId="5" fillId="0" borderId="0" xfId="0" applyNumberFormat="1" applyFont="1" applyAlignment="1">
      <alignment horizontal="right" vertical="center"/>
    </xf>
    <xf numFmtId="0" fontId="3" fillId="0" borderId="0" xfId="0" applyFont="1" applyAlignment="1">
      <alignment horizontal="right"/>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4" fillId="2" borderId="0" xfId="0" applyFont="1" applyFill="1" applyAlignment="1">
      <alignment horizontal="right" vertical="center"/>
    </xf>
    <xf numFmtId="0" fontId="9" fillId="0" borderId="0" xfId="0" applyFont="1" applyAlignment="1">
      <alignment horizontal="center" vertical="top"/>
    </xf>
    <xf numFmtId="38" fontId="5" fillId="0" borderId="0" xfId="0" applyNumberFormat="1" applyFont="1" applyAlignment="1">
      <alignment vertical="center"/>
    </xf>
    <xf numFmtId="0" fontId="4" fillId="2" borderId="0" xfId="0" applyFont="1" applyFill="1" applyAlignment="1">
      <alignment horizontal="center" vertical="center"/>
    </xf>
    <xf numFmtId="0" fontId="8" fillId="0" borderId="2" xfId="0" applyFont="1" applyBorder="1" applyAlignment="1">
      <alignment vertical="center"/>
    </xf>
    <xf numFmtId="0" fontId="4" fillId="0" borderId="4" xfId="0" applyFont="1" applyBorder="1" applyAlignment="1">
      <alignment horizontal="right" vertical="center"/>
    </xf>
    <xf numFmtId="0" fontId="4" fillId="0" borderId="4" xfId="0" applyFont="1" applyBorder="1" applyAlignment="1">
      <alignment horizontal="distributed" vertical="center"/>
    </xf>
    <xf numFmtId="38" fontId="9" fillId="0" borderId="4" xfId="0" applyNumberFormat="1" applyFont="1" applyBorder="1" applyAlignment="1">
      <alignment horizontal="center" vertical="center"/>
    </xf>
    <xf numFmtId="38" fontId="4" fillId="2" borderId="0" xfId="0" applyNumberFormat="1" applyFont="1" applyFill="1" applyAlignment="1">
      <alignment vertical="center"/>
    </xf>
    <xf numFmtId="0" fontId="8" fillId="2" borderId="2"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0" xfId="0" applyFont="1" applyFill="1" applyAlignment="1">
      <alignment horizontal="centerContinuous" vertical="center"/>
    </xf>
    <xf numFmtId="0" fontId="8" fillId="2" borderId="0" xfId="0" applyFont="1" applyFill="1" applyAlignment="1">
      <alignment horizontal="centerContinuous" vertical="center"/>
    </xf>
    <xf numFmtId="38" fontId="8" fillId="2" borderId="2" xfId="0" applyNumberFormat="1" applyFont="1" applyFill="1" applyBorder="1" applyAlignment="1">
      <alignment vertical="center"/>
    </xf>
    <xf numFmtId="0" fontId="4" fillId="2" borderId="0" xfId="0" applyFont="1" applyFill="1" applyAlignment="1">
      <alignment horizontal="distributed" vertical="center" wrapText="1"/>
    </xf>
    <xf numFmtId="38" fontId="4" fillId="2" borderId="0" xfId="0" applyNumberFormat="1" applyFont="1" applyFill="1" applyAlignment="1">
      <alignment horizontal="centerContinuous" vertical="center"/>
    </xf>
    <xf numFmtId="0" fontId="4" fillId="0" borderId="0" xfId="0" applyFont="1" applyAlignment="1">
      <alignment vertical="top"/>
    </xf>
    <xf numFmtId="0" fontId="8" fillId="0" borderId="0" xfId="0" applyFont="1" applyAlignment="1">
      <alignment vertical="top"/>
    </xf>
    <xf numFmtId="38" fontId="4" fillId="2" borderId="4" xfId="0" applyNumberFormat="1" applyFont="1" applyFill="1" applyBorder="1" applyAlignment="1">
      <alignment horizontal="centerContinuous" vertical="center"/>
    </xf>
    <xf numFmtId="38" fontId="4" fillId="2" borderId="4" xfId="0" applyNumberFormat="1" applyFont="1" applyFill="1" applyBorder="1" applyAlignment="1">
      <alignment horizontal="center" vertical="center"/>
    </xf>
    <xf numFmtId="0" fontId="17" fillId="0" borderId="0" xfId="0" applyFont="1" applyAlignment="1">
      <alignment horizontal="left" vertical="center"/>
    </xf>
    <xf numFmtId="0" fontId="29" fillId="0" borderId="0" xfId="0" applyFont="1"/>
    <xf numFmtId="38" fontId="9" fillId="0" borderId="4" xfId="0" applyNumberFormat="1" applyFont="1" applyBorder="1" applyAlignment="1">
      <alignment horizontal="right" vertical="center"/>
    </xf>
    <xf numFmtId="0" fontId="8" fillId="0" borderId="0" xfId="0" applyFont="1" applyAlignment="1">
      <alignment horizontal="distributed"/>
    </xf>
    <xf numFmtId="38" fontId="8" fillId="2" borderId="0" xfId="0" applyNumberFormat="1" applyFont="1" applyFill="1" applyAlignment="1">
      <alignment horizontal="center" vertical="center"/>
    </xf>
    <xf numFmtId="38" fontId="5" fillId="2" borderId="2" xfId="0" applyNumberFormat="1" applyFont="1" applyFill="1" applyBorder="1" applyAlignment="1">
      <alignment vertical="center"/>
    </xf>
    <xf numFmtId="38" fontId="4" fillId="2" borderId="0" xfId="2" applyFont="1" applyFill="1" applyBorder="1" applyAlignment="1">
      <alignment horizontal="centerContinuous" vertical="center"/>
    </xf>
    <xf numFmtId="0" fontId="4" fillId="2" borderId="2" xfId="0" applyFont="1" applyFill="1" applyBorder="1" applyAlignment="1">
      <alignment horizontal="centerContinuous" vertical="center"/>
    </xf>
    <xf numFmtId="38" fontId="5" fillId="2" borderId="0" xfId="0" applyNumberFormat="1" applyFont="1" applyFill="1" applyAlignment="1">
      <alignment vertical="center"/>
    </xf>
    <xf numFmtId="38" fontId="5" fillId="0" borderId="4" xfId="0" applyNumberFormat="1" applyFont="1" applyBorder="1" applyAlignment="1">
      <alignment vertical="center"/>
    </xf>
    <xf numFmtId="38" fontId="4" fillId="2" borderId="2" xfId="2" applyFont="1" applyFill="1" applyBorder="1" applyAlignment="1">
      <alignment horizontal="centerContinuous" vertical="center"/>
    </xf>
    <xf numFmtId="38" fontId="5" fillId="0" borderId="2" xfId="0" applyNumberFormat="1" applyFont="1" applyBorder="1" applyAlignment="1">
      <alignment vertical="center"/>
    </xf>
    <xf numFmtId="38" fontId="4" fillId="2" borderId="4" xfId="2" applyFont="1" applyFill="1" applyBorder="1" applyAlignment="1">
      <alignment horizontal="centerContinuous" vertical="center"/>
    </xf>
    <xf numFmtId="38" fontId="5" fillId="2" borderId="0" xfId="2" applyFont="1" applyFill="1" applyBorder="1" applyAlignment="1">
      <alignment vertical="center"/>
    </xf>
    <xf numFmtId="0" fontId="27" fillId="0" borderId="0" xfId="0" applyFont="1" applyAlignment="1">
      <alignment horizontal="right" vertical="center"/>
    </xf>
    <xf numFmtId="0" fontId="27" fillId="2" borderId="0" xfId="0" applyFont="1" applyFill="1" applyAlignment="1">
      <alignment horizontal="right" vertical="center"/>
    </xf>
    <xf numFmtId="0" fontId="5" fillId="0" borderId="0" xfId="0" applyFont="1" applyAlignment="1">
      <alignment vertical="center" wrapText="1"/>
    </xf>
    <xf numFmtId="0" fontId="31" fillId="0" borderId="0" xfId="0" applyFont="1" applyAlignment="1">
      <alignment horizontal="right" vertical="center"/>
    </xf>
    <xf numFmtId="176" fontId="5" fillId="2" borderId="0" xfId="1" applyNumberFormat="1" applyFont="1" applyFill="1" applyBorder="1" applyAlignment="1">
      <alignment horizontal="center" vertical="center"/>
    </xf>
    <xf numFmtId="176" fontId="5" fillId="0" borderId="0" xfId="1" applyNumberFormat="1" applyFont="1" applyFill="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8" fillId="0" borderId="0" xfId="0" applyFont="1" applyAlignment="1">
      <alignment horizontal="right"/>
    </xf>
    <xf numFmtId="0" fontId="5" fillId="0" borderId="0" xfId="0" applyFont="1" applyAlignment="1">
      <alignment horizontal="right"/>
    </xf>
    <xf numFmtId="0" fontId="5" fillId="0" borderId="0" xfId="0" applyFont="1" applyAlignment="1">
      <alignment horizontal="center"/>
    </xf>
    <xf numFmtId="0" fontId="17" fillId="0" borderId="0" xfId="0" applyFont="1" applyAlignment="1">
      <alignment horizontal="right"/>
    </xf>
    <xf numFmtId="38" fontId="5" fillId="0" borderId="0" xfId="2" applyFont="1" applyFill="1" applyBorder="1" applyAlignment="1"/>
    <xf numFmtId="38" fontId="8" fillId="0" borderId="0" xfId="2" applyFont="1" applyFill="1" applyBorder="1" applyAlignment="1">
      <alignment horizontal="right"/>
    </xf>
    <xf numFmtId="38" fontId="5" fillId="0" borderId="0" xfId="2" applyFont="1" applyFill="1" applyBorder="1" applyAlignment="1">
      <alignment horizontal="right"/>
    </xf>
    <xf numFmtId="38" fontId="8" fillId="0" borderId="0" xfId="2" applyFont="1" applyFill="1" applyBorder="1" applyAlignment="1">
      <alignment horizontal="center"/>
    </xf>
    <xf numFmtId="0" fontId="31" fillId="0" borderId="0" xfId="0" applyFont="1" applyAlignment="1">
      <alignment horizontal="right" vertical="top"/>
    </xf>
    <xf numFmtId="38" fontId="9" fillId="0" borderId="6" xfId="2" applyFont="1" applyFill="1" applyBorder="1" applyAlignment="1">
      <alignment horizontal="center" vertical="top"/>
    </xf>
    <xf numFmtId="38" fontId="9" fillId="0" borderId="6" xfId="2" applyFont="1" applyFill="1" applyBorder="1" applyAlignment="1">
      <alignment horizontal="right" vertical="center"/>
    </xf>
    <xf numFmtId="38" fontId="4" fillId="0" borderId="4" xfId="0" applyNumberFormat="1" applyFont="1" applyBorder="1" applyAlignment="1">
      <alignment horizontal="center" vertical="top"/>
    </xf>
    <xf numFmtId="193" fontId="5" fillId="0" borderId="5" xfId="0" applyNumberFormat="1" applyFont="1" applyBorder="1" applyAlignment="1">
      <alignment vertical="center"/>
    </xf>
    <xf numFmtId="38" fontId="4" fillId="2" borderId="2" xfId="2" applyFont="1" applyFill="1" applyBorder="1" applyAlignment="1">
      <alignment horizontal="distributed" vertical="center"/>
    </xf>
    <xf numFmtId="0" fontId="9" fillId="2" borderId="4" xfId="0" applyFont="1" applyFill="1" applyBorder="1" applyAlignment="1">
      <alignment horizontal="center" vertical="center"/>
    </xf>
    <xf numFmtId="0" fontId="9" fillId="0" borderId="4" xfId="0" applyFont="1" applyBorder="1" applyAlignment="1">
      <alignment horizontal="center" vertical="center"/>
    </xf>
    <xf numFmtId="38" fontId="9" fillId="2" borderId="0" xfId="0" applyNumberFormat="1" applyFont="1" applyFill="1" applyAlignment="1">
      <alignment horizontal="center" vertical="center"/>
    </xf>
    <xf numFmtId="38" fontId="9" fillId="2" borderId="4" xfId="0" applyNumberFormat="1" applyFont="1" applyFill="1" applyBorder="1" applyAlignment="1">
      <alignment horizontal="center" vertical="center"/>
    </xf>
    <xf numFmtId="38" fontId="9" fillId="0" borderId="0" xfId="2" applyFont="1" applyFill="1" applyBorder="1" applyAlignment="1" applyProtection="1">
      <alignment horizontal="center" vertical="center"/>
    </xf>
    <xf numFmtId="0" fontId="0" fillId="0" borderId="0" xfId="0" applyAlignment="1">
      <alignment vertical="center"/>
    </xf>
    <xf numFmtId="198" fontId="0" fillId="0" borderId="0" xfId="0" applyNumberFormat="1" applyAlignment="1">
      <alignment vertical="center"/>
    </xf>
    <xf numFmtId="14" fontId="0" fillId="0" borderId="0" xfId="0" applyNumberFormat="1" applyAlignment="1">
      <alignment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199" fontId="35" fillId="0" borderId="14" xfId="0" applyNumberFormat="1" applyFont="1" applyBorder="1" applyAlignment="1">
      <alignment vertical="center"/>
    </xf>
    <xf numFmtId="198" fontId="34" fillId="3" borderId="15" xfId="0" applyNumberFormat="1" applyFont="1" applyFill="1" applyBorder="1" applyAlignment="1">
      <alignment vertical="center"/>
    </xf>
    <xf numFmtId="0" fontId="36" fillId="0" borderId="0" xfId="0" applyFont="1" applyAlignment="1">
      <alignment vertical="center"/>
    </xf>
    <xf numFmtId="38" fontId="4" fillId="0" borderId="2" xfId="0" applyNumberFormat="1" applyFont="1" applyBorder="1" applyAlignment="1">
      <alignment vertical="center"/>
    </xf>
    <xf numFmtId="38" fontId="4" fillId="2" borderId="4" xfId="0" applyNumberFormat="1" applyFont="1" applyFill="1" applyBorder="1" applyAlignment="1">
      <alignment vertical="center"/>
    </xf>
    <xf numFmtId="38" fontId="5" fillId="2" borderId="4" xfId="2" applyFont="1" applyFill="1" applyBorder="1" applyAlignment="1">
      <alignment vertical="center"/>
    </xf>
    <xf numFmtId="176" fontId="5" fillId="2" borderId="0" xfId="1" applyNumberFormat="1" applyFont="1" applyFill="1" applyBorder="1" applyAlignment="1">
      <alignment horizontal="right" vertical="center"/>
    </xf>
    <xf numFmtId="38" fontId="5" fillId="2" borderId="4" xfId="0" applyNumberFormat="1" applyFont="1" applyFill="1" applyBorder="1" applyAlignment="1">
      <alignment vertical="center"/>
    </xf>
    <xf numFmtId="193" fontId="5" fillId="2" borderId="5" xfId="0" applyNumberFormat="1" applyFont="1" applyFill="1" applyBorder="1" applyAlignment="1">
      <alignment vertical="center"/>
    </xf>
    <xf numFmtId="38" fontId="4" fillId="0" borderId="2" xfId="2" applyFont="1" applyFill="1" applyBorder="1" applyAlignment="1">
      <alignment horizontal="distributed" vertical="center"/>
    </xf>
    <xf numFmtId="38" fontId="9" fillId="0" borderId="2" xfId="2" applyFont="1" applyFill="1" applyBorder="1" applyAlignment="1">
      <alignment horizontal="distributed" vertical="top"/>
    </xf>
    <xf numFmtId="38" fontId="4" fillId="2" borderId="0" xfId="2" applyFont="1" applyFill="1" applyBorder="1" applyAlignment="1">
      <alignment horizontal="center" vertical="center"/>
    </xf>
    <xf numFmtId="193" fontId="5" fillId="2" borderId="4" xfId="2" applyNumberFormat="1" applyFont="1" applyFill="1" applyBorder="1" applyAlignment="1">
      <alignment vertical="center"/>
    </xf>
    <xf numFmtId="193" fontId="5" fillId="0" borderId="4" xfId="2" applyNumberFormat="1" applyFont="1" applyFill="1" applyBorder="1" applyAlignment="1">
      <alignment vertical="center"/>
    </xf>
    <xf numFmtId="0" fontId="3" fillId="0" borderId="0" xfId="5" applyFont="1" applyAlignment="1">
      <alignment vertical="center"/>
    </xf>
    <xf numFmtId="0" fontId="40" fillId="0" borderId="0" xfId="5"/>
    <xf numFmtId="0" fontId="40" fillId="0" borderId="0" xfId="5" applyAlignment="1">
      <alignment horizontal="center" vertical="center"/>
    </xf>
    <xf numFmtId="38" fontId="22" fillId="0" borderId="0" xfId="2" applyFont="1" applyAlignment="1">
      <alignment horizontal="center"/>
    </xf>
    <xf numFmtId="0" fontId="2" fillId="0" borderId="0" xfId="5" applyFont="1"/>
    <xf numFmtId="38" fontId="22" fillId="0" borderId="0" xfId="2" applyFont="1" applyFill="1" applyAlignment="1">
      <alignment horizontal="center"/>
    </xf>
    <xf numFmtId="0" fontId="2" fillId="0" borderId="0" xfId="5" applyFont="1" applyAlignment="1">
      <alignment horizontal="center"/>
    </xf>
    <xf numFmtId="38" fontId="23" fillId="0" borderId="0" xfId="2" applyFont="1" applyAlignment="1">
      <alignment horizontal="center"/>
    </xf>
    <xf numFmtId="0" fontId="23" fillId="0" borderId="0" xfId="5" applyFont="1" applyAlignment="1">
      <alignment horizontal="center"/>
    </xf>
    <xf numFmtId="0" fontId="23" fillId="0" borderId="0" xfId="2" applyNumberFormat="1" applyFont="1" applyFill="1" applyAlignment="1">
      <alignment horizontal="center"/>
    </xf>
    <xf numFmtId="0" fontId="41" fillId="0" borderId="0" xfId="2" applyNumberFormat="1" applyFont="1" applyFill="1" applyAlignment="1">
      <alignment horizontal="center"/>
    </xf>
    <xf numFmtId="0" fontId="22" fillId="0" borderId="0" xfId="5" applyFont="1" applyAlignment="1">
      <alignment horizontal="center"/>
    </xf>
    <xf numFmtId="0" fontId="22" fillId="0" borderId="0" xfId="2" applyNumberFormat="1" applyFont="1" applyFill="1" applyAlignment="1">
      <alignment horizontal="center"/>
    </xf>
    <xf numFmtId="0" fontId="22" fillId="0" borderId="0" xfId="5" applyFont="1"/>
    <xf numFmtId="178" fontId="22" fillId="0" borderId="0" xfId="1" applyNumberFormat="1" applyFont="1" applyFill="1" applyAlignment="1">
      <alignment horizontal="center"/>
    </xf>
    <xf numFmtId="0" fontId="40" fillId="0" borderId="0" xfId="5" applyAlignment="1">
      <alignment horizontal="right"/>
    </xf>
    <xf numFmtId="38" fontId="43" fillId="0" borderId="0" xfId="2" applyFont="1" applyAlignment="1">
      <alignment horizontal="center" vertical="center"/>
    </xf>
    <xf numFmtId="38" fontId="44" fillId="0" borderId="0" xfId="2" applyFont="1" applyAlignment="1">
      <alignment horizontal="center" vertical="center"/>
    </xf>
    <xf numFmtId="38" fontId="45" fillId="0" borderId="0" xfId="2" applyFont="1" applyAlignment="1">
      <alignment horizontal="center" vertical="center"/>
    </xf>
    <xf numFmtId="38" fontId="46" fillId="0" borderId="0" xfId="2" applyFont="1" applyAlignment="1">
      <alignment horizontal="center" vertical="center"/>
    </xf>
    <xf numFmtId="38" fontId="47" fillId="0" borderId="0" xfId="2" applyFont="1" applyAlignment="1">
      <alignment horizontal="center" vertical="center"/>
    </xf>
    <xf numFmtId="38" fontId="48" fillId="0" borderId="0" xfId="2" applyFont="1" applyAlignment="1">
      <alignment horizontal="center" vertical="center"/>
    </xf>
    <xf numFmtId="38" fontId="49" fillId="0" borderId="0" xfId="2" applyFont="1" applyAlignment="1">
      <alignment horizontal="center" vertical="center"/>
    </xf>
    <xf numFmtId="38" fontId="30" fillId="0" borderId="0" xfId="2" applyFont="1" applyAlignment="1">
      <alignment horizontal="center" vertical="center"/>
    </xf>
    <xf numFmtId="38" fontId="50" fillId="0" borderId="0" xfId="2" applyFont="1" applyAlignment="1">
      <alignment horizontal="center" vertical="center"/>
    </xf>
    <xf numFmtId="38" fontId="1" fillId="0" borderId="0" xfId="2" applyFont="1" applyAlignment="1">
      <alignment horizontal="center" vertical="center"/>
    </xf>
    <xf numFmtId="38" fontId="51" fillId="0" borderId="0" xfId="2" applyFont="1" applyAlignment="1">
      <alignment horizontal="center" vertical="center"/>
    </xf>
    <xf numFmtId="38" fontId="52" fillId="0" borderId="0" xfId="2" applyFont="1" applyAlignment="1">
      <alignment horizontal="center" vertical="center"/>
    </xf>
    <xf numFmtId="38" fontId="53" fillId="0" borderId="0" xfId="2" applyFont="1" applyAlignment="1">
      <alignment horizontal="center" vertical="center"/>
    </xf>
    <xf numFmtId="38" fontId="54" fillId="0" borderId="0" xfId="2" applyFont="1" applyAlignment="1">
      <alignment horizontal="center" vertical="center"/>
    </xf>
    <xf numFmtId="38" fontId="55" fillId="0" borderId="0" xfId="2" applyFont="1" applyAlignment="1">
      <alignment horizontal="center" vertical="center"/>
    </xf>
    <xf numFmtId="38" fontId="56" fillId="0" borderId="0" xfId="2" applyFont="1" applyAlignment="1">
      <alignment horizontal="center" vertical="center"/>
    </xf>
    <xf numFmtId="38" fontId="57" fillId="0" borderId="0" xfId="2" applyFont="1" applyAlignment="1">
      <alignment horizontal="center" vertical="center"/>
    </xf>
    <xf numFmtId="38" fontId="58" fillId="0" borderId="0" xfId="2" applyFont="1" applyAlignment="1">
      <alignment horizontal="center" vertical="center"/>
    </xf>
    <xf numFmtId="0" fontId="23" fillId="0" borderId="0" xfId="5" applyFont="1"/>
    <xf numFmtId="38" fontId="23" fillId="0" borderId="0" xfId="2" applyFont="1" applyFill="1" applyAlignment="1">
      <alignment horizontal="center"/>
    </xf>
    <xf numFmtId="202" fontId="22" fillId="0" borderId="0" xfId="2" applyNumberFormat="1" applyFont="1" applyFill="1" applyAlignment="1">
      <alignment horizontal="center"/>
    </xf>
    <xf numFmtId="38" fontId="59" fillId="0" borderId="0" xfId="2" applyFont="1" applyFill="1" applyAlignment="1">
      <alignment horizontal="center"/>
    </xf>
    <xf numFmtId="178" fontId="23" fillId="0" borderId="0" xfId="1" applyNumberFormat="1" applyFont="1" applyFill="1" applyAlignment="1">
      <alignment horizontal="center"/>
    </xf>
    <xf numFmtId="178" fontId="41" fillId="0" borderId="0" xfId="1" applyNumberFormat="1" applyFont="1" applyFill="1" applyAlignment="1">
      <alignment horizontal="center"/>
    </xf>
    <xf numFmtId="38" fontId="41" fillId="0" borderId="0" xfId="2" applyFont="1" applyFill="1" applyAlignment="1">
      <alignment horizontal="center"/>
    </xf>
    <xf numFmtId="38" fontId="22" fillId="0" borderId="0" xfId="5" applyNumberFormat="1" applyFont="1"/>
    <xf numFmtId="202" fontId="22" fillId="0" borderId="0" xfId="5" applyNumberFormat="1" applyFont="1"/>
    <xf numFmtId="202" fontId="40" fillId="0" borderId="0" xfId="5" applyNumberFormat="1"/>
    <xf numFmtId="0" fontId="42" fillId="0" borderId="0" xfId="5" applyFont="1" applyAlignment="1">
      <alignment horizontal="center" vertical="center"/>
    </xf>
    <xf numFmtId="0" fontId="42" fillId="0" borderId="0" xfId="5" applyFont="1"/>
    <xf numFmtId="177" fontId="42" fillId="0" borderId="0" xfId="2" applyNumberFormat="1" applyFont="1" applyFill="1"/>
    <xf numFmtId="177" fontId="42" fillId="0" borderId="0" xfId="2" applyNumberFormat="1" applyFont="1" applyFill="1" applyAlignment="1">
      <alignment horizontal="center" vertical="center"/>
    </xf>
    <xf numFmtId="38" fontId="9" fillId="0" borderId="0" xfId="2" applyFont="1" applyFill="1" applyAlignment="1">
      <alignment horizontal="center"/>
    </xf>
    <xf numFmtId="177" fontId="22" fillId="0" borderId="0" xfId="2" applyNumberFormat="1" applyFont="1" applyFill="1" applyAlignment="1">
      <alignment horizontal="center"/>
    </xf>
    <xf numFmtId="38" fontId="23" fillId="0" borderId="0" xfId="2" applyFont="1" applyFill="1" applyAlignment="1">
      <alignment horizontal="right"/>
    </xf>
    <xf numFmtId="38" fontId="41" fillId="0" borderId="0" xfId="2" applyFont="1" applyFill="1" applyAlignment="1">
      <alignment horizontal="right"/>
    </xf>
    <xf numFmtId="38" fontId="22" fillId="0" borderId="0" xfId="2" applyFont="1" applyFill="1" applyAlignment="1">
      <alignment horizontal="right"/>
    </xf>
    <xf numFmtId="38" fontId="60" fillId="0" borderId="0" xfId="2" applyFont="1" applyFill="1" applyAlignment="1">
      <alignment horizontal="right"/>
    </xf>
    <xf numFmtId="38" fontId="22" fillId="0" borderId="0" xfId="2" applyFont="1" applyFill="1"/>
    <xf numFmtId="38" fontId="9" fillId="0" borderId="0" xfId="2" applyFont="1" applyFill="1" applyAlignment="1" applyProtection="1">
      <alignment horizontal="center"/>
      <protection locked="0"/>
    </xf>
    <xf numFmtId="0" fontId="4" fillId="0" borderId="0" xfId="6" applyFont="1" applyProtection="1">
      <protection locked="0"/>
    </xf>
    <xf numFmtId="0" fontId="4" fillId="0" borderId="0" xfId="3" applyFont="1" applyProtection="1">
      <protection locked="0"/>
    </xf>
    <xf numFmtId="0" fontId="37" fillId="0" borderId="0" xfId="3" applyFont="1" applyAlignment="1" applyProtection="1">
      <alignment horizontal="center" vertical="center"/>
      <protection locked="0"/>
    </xf>
    <xf numFmtId="0" fontId="39" fillId="0" borderId="0" xfId="6" applyProtection="1">
      <protection locked="0"/>
    </xf>
    <xf numFmtId="0" fontId="9" fillId="0" borderId="0" xfId="6" applyFont="1" applyAlignment="1" applyProtection="1">
      <alignment horizontal="center"/>
      <protection locked="0"/>
    </xf>
    <xf numFmtId="0" fontId="9" fillId="0" borderId="0" xfId="3" applyFont="1" applyAlignment="1" applyProtection="1">
      <alignment horizontal="center"/>
      <protection locked="0"/>
    </xf>
    <xf numFmtId="0" fontId="4" fillId="0" borderId="0" xfId="3" applyFont="1" applyAlignment="1" applyProtection="1">
      <alignment horizontal="right"/>
      <protection locked="0"/>
    </xf>
    <xf numFmtId="0" fontId="61" fillId="0" borderId="0" xfId="3" applyFont="1" applyProtection="1">
      <protection locked="0"/>
    </xf>
    <xf numFmtId="0" fontId="9" fillId="0" borderId="0" xfId="6" applyFont="1" applyAlignment="1" applyProtection="1">
      <alignment horizontal="left"/>
      <protection locked="0"/>
    </xf>
    <xf numFmtId="178" fontId="4" fillId="2" borderId="4" xfId="1" applyNumberFormat="1" applyFont="1" applyFill="1" applyBorder="1" applyAlignment="1">
      <alignment horizontal="centerContinuous" vertical="center" wrapText="1"/>
    </xf>
    <xf numFmtId="178" fontId="4" fillId="2" borderId="0" xfId="1" applyNumberFormat="1" applyFont="1" applyFill="1" applyBorder="1" applyAlignment="1">
      <alignment horizontal="centerContinuous" vertical="center" wrapText="1"/>
    </xf>
    <xf numFmtId="178" fontId="4" fillId="2" borderId="2" xfId="1" applyNumberFormat="1" applyFont="1" applyFill="1" applyBorder="1" applyAlignment="1">
      <alignment horizontal="centerContinuous" vertical="center" wrapText="1"/>
    </xf>
    <xf numFmtId="38" fontId="3" fillId="0" borderId="4" xfId="2" applyFont="1" applyFill="1" applyBorder="1" applyAlignment="1">
      <alignment horizontal="center" vertical="center" wrapText="1"/>
    </xf>
    <xf numFmtId="38" fontId="3" fillId="0" borderId="3" xfId="2" applyFont="1" applyFill="1" applyBorder="1" applyAlignment="1">
      <alignment horizontal="center" vertical="center" wrapText="1"/>
    </xf>
    <xf numFmtId="38" fontId="3" fillId="0" borderId="0" xfId="2" applyFont="1" applyFill="1" applyBorder="1" applyAlignment="1">
      <alignment horizontal="centerContinuous" vertical="center" wrapText="1"/>
    </xf>
    <xf numFmtId="38" fontId="3" fillId="0" borderId="0" xfId="2" applyFont="1" applyFill="1" applyBorder="1" applyAlignment="1">
      <alignment horizontal="centerContinuous" vertical="center"/>
    </xf>
    <xf numFmtId="38" fontId="3" fillId="0" borderId="4" xfId="2" applyFont="1" applyFill="1" applyBorder="1" applyAlignment="1">
      <alignment horizontal="right" vertical="center" wrapText="1"/>
    </xf>
    <xf numFmtId="38" fontId="3" fillId="0" borderId="0" xfId="2" applyFont="1" applyFill="1" applyBorder="1" applyAlignment="1">
      <alignment horizontal="right" vertical="center" wrapText="1"/>
    </xf>
    <xf numFmtId="38" fontId="5" fillId="2" borderId="4" xfId="2" applyFont="1" applyFill="1" applyBorder="1" applyAlignment="1">
      <alignment horizontal="right" vertical="center" wrapText="1"/>
    </xf>
    <xf numFmtId="38" fontId="4" fillId="2" borderId="2" xfId="2" applyFont="1" applyFill="1" applyBorder="1" applyAlignment="1">
      <alignment vertical="center" wrapText="1"/>
    </xf>
    <xf numFmtId="38" fontId="5" fillId="2" borderId="0" xfId="2" applyFont="1" applyFill="1" applyBorder="1" applyAlignment="1">
      <alignment horizontal="right" vertical="center" wrapText="1"/>
    </xf>
    <xf numFmtId="38" fontId="5" fillId="2" borderId="0" xfId="2" applyFont="1" applyFill="1" applyBorder="1" applyAlignment="1">
      <alignment horizontal="right" vertical="center"/>
    </xf>
    <xf numFmtId="38" fontId="5" fillId="2" borderId="4" xfId="2" applyFont="1" applyFill="1" applyBorder="1" applyAlignment="1">
      <alignment horizontal="right" vertical="center"/>
    </xf>
    <xf numFmtId="177" fontId="5" fillId="2" borderId="4" xfId="2" applyNumberFormat="1" applyFont="1" applyFill="1" applyBorder="1" applyAlignment="1">
      <alignment horizontal="right" vertical="center" wrapText="1"/>
    </xf>
    <xf numFmtId="177" fontId="5" fillId="2" borderId="0" xfId="2" applyNumberFormat="1" applyFont="1" applyFill="1" applyBorder="1" applyAlignment="1">
      <alignment horizontal="right" vertical="center" wrapText="1"/>
    </xf>
    <xf numFmtId="187" fontId="5" fillId="0" borderId="0" xfId="0" applyNumberFormat="1" applyFont="1" applyAlignment="1">
      <alignment vertical="center"/>
    </xf>
    <xf numFmtId="194" fontId="5" fillId="0" borderId="0" xfId="0" applyNumberFormat="1" applyFont="1" applyAlignment="1">
      <alignment vertical="center"/>
    </xf>
    <xf numFmtId="38" fontId="5" fillId="0" borderId="4" xfId="2" applyFont="1" applyFill="1" applyBorder="1" applyAlignment="1">
      <alignment horizontal="right" vertical="center" wrapText="1"/>
    </xf>
    <xf numFmtId="38" fontId="5" fillId="0" borderId="3" xfId="2" applyFont="1" applyFill="1" applyBorder="1" applyAlignment="1">
      <alignment horizontal="right" vertical="center" wrapText="1"/>
    </xf>
    <xf numFmtId="38" fontId="5" fillId="0" borderId="0" xfId="2" applyFont="1" applyFill="1" applyBorder="1" applyAlignment="1">
      <alignment horizontal="right" vertical="center" wrapText="1"/>
    </xf>
    <xf numFmtId="38" fontId="5" fillId="0" borderId="4" xfId="2" applyFont="1" applyFill="1" applyBorder="1" applyAlignment="1">
      <alignment horizontal="right" vertical="center"/>
    </xf>
    <xf numFmtId="177" fontId="5" fillId="0" borderId="4" xfId="2" applyNumberFormat="1" applyFont="1" applyFill="1" applyBorder="1" applyAlignment="1">
      <alignment horizontal="right" vertical="center" wrapText="1"/>
    </xf>
    <xf numFmtId="177" fontId="5" fillId="0" borderId="0" xfId="2" applyNumberFormat="1" applyFont="1" applyFill="1" applyBorder="1" applyAlignment="1">
      <alignment horizontal="right" vertical="center" wrapText="1"/>
    </xf>
    <xf numFmtId="0" fontId="9" fillId="2" borderId="0" xfId="0" applyFont="1" applyFill="1" applyAlignment="1">
      <alignment horizontal="center" vertical="center"/>
    </xf>
    <xf numFmtId="0" fontId="9" fillId="2" borderId="1" xfId="0" applyFont="1" applyFill="1" applyBorder="1" applyAlignment="1">
      <alignment horizontal="center" vertical="center" wrapText="1"/>
    </xf>
    <xf numFmtId="0" fontId="32" fillId="0" borderId="0" xfId="4"/>
    <xf numFmtId="38" fontId="4" fillId="0" borderId="4" xfId="2" applyFont="1" applyFill="1" applyBorder="1" applyAlignment="1">
      <alignment vertical="center"/>
    </xf>
    <xf numFmtId="38" fontId="4" fillId="2" borderId="4" xfId="2" applyFont="1" applyFill="1" applyBorder="1" applyAlignment="1">
      <alignment vertical="center"/>
    </xf>
    <xf numFmtId="0" fontId="11" fillId="0" borderId="0" xfId="0" applyFont="1" applyAlignment="1">
      <alignment horizontal="center" vertical="center"/>
    </xf>
    <xf numFmtId="38" fontId="9" fillId="0" borderId="2" xfId="2" applyFont="1" applyFill="1" applyBorder="1" applyAlignment="1">
      <alignment horizontal="center" vertical="top"/>
    </xf>
    <xf numFmtId="3" fontId="5" fillId="2" borderId="0" xfId="0" applyNumberFormat="1" applyFont="1" applyFill="1" applyAlignment="1">
      <alignment vertical="center"/>
    </xf>
    <xf numFmtId="38" fontId="4" fillId="2" borderId="0" xfId="2" applyFont="1" applyFill="1" applyBorder="1" applyAlignment="1">
      <alignment vertical="center"/>
    </xf>
    <xf numFmtId="201" fontId="9" fillId="0" borderId="0" xfId="2" applyNumberFormat="1" applyFont="1" applyFill="1" applyAlignment="1" applyProtection="1">
      <alignment horizontal="center"/>
      <protection locked="0"/>
    </xf>
    <xf numFmtId="0" fontId="9" fillId="0" borderId="0" xfId="0" applyFont="1" applyAlignment="1">
      <alignment horizontal="left" vertical="center" wrapText="1"/>
    </xf>
    <xf numFmtId="0" fontId="27" fillId="0" borderId="0" xfId="0" applyFont="1" applyAlignment="1">
      <alignment horizontal="right" vertical="center" wrapText="1"/>
    </xf>
    <xf numFmtId="0" fontId="4" fillId="0" borderId="0" xfId="0" applyFont="1" applyAlignment="1">
      <alignment horizontal="distributed"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27" fillId="2" borderId="0" xfId="0" applyFont="1" applyFill="1" applyAlignment="1">
      <alignment horizontal="right" vertical="center" wrapText="1"/>
    </xf>
    <xf numFmtId="0" fontId="4" fillId="2" borderId="0" xfId="0" applyFont="1" applyFill="1" applyAlignment="1">
      <alignment horizontal="left" vertical="center" wrapText="1"/>
    </xf>
    <xf numFmtId="0" fontId="4" fillId="2" borderId="2" xfId="0" applyFont="1" applyFill="1" applyBorder="1" applyAlignment="1">
      <alignment vertical="center"/>
    </xf>
    <xf numFmtId="0" fontId="4" fillId="2" borderId="0" xfId="0" applyFont="1" applyFill="1" applyAlignment="1">
      <alignment horizontal="center" vertical="center" wrapText="1"/>
    </xf>
    <xf numFmtId="0" fontId="28" fillId="0" borderId="0" xfId="0" applyFont="1" applyAlignment="1">
      <alignment horizontal="right" vertical="center" wrapText="1"/>
    </xf>
    <xf numFmtId="0" fontId="3" fillId="0" borderId="0" xfId="0" applyFont="1" applyAlignment="1">
      <alignment horizontal="distributed" vertical="center" wrapText="1"/>
    </xf>
    <xf numFmtId="0" fontId="3" fillId="0" borderId="0" xfId="0" applyFont="1" applyAlignment="1">
      <alignment horizontal="left" vertical="center" wrapText="1"/>
    </xf>
    <xf numFmtId="56" fontId="3" fillId="0" borderId="0" xfId="0" applyNumberFormat="1" applyFont="1" applyAlignment="1">
      <alignment horizontal="center" vertical="center" wrapText="1"/>
    </xf>
    <xf numFmtId="0" fontId="4" fillId="0" borderId="0" xfId="0" applyFont="1" applyAlignment="1">
      <alignment horizontal="center" vertical="top" wrapText="1"/>
    </xf>
    <xf numFmtId="0" fontId="9" fillId="0" borderId="0" xfId="0" applyFont="1" applyAlignment="1">
      <alignment horizontal="center" vertical="center" wrapText="1"/>
    </xf>
    <xf numFmtId="0" fontId="9" fillId="2" borderId="0" xfId="0" applyFont="1" applyFill="1" applyAlignment="1">
      <alignment horizontal="left" vertical="center" wrapText="1"/>
    </xf>
    <xf numFmtId="57" fontId="9" fillId="2" borderId="20" xfId="0" applyNumberFormat="1" applyFont="1" applyFill="1" applyBorder="1" applyAlignment="1">
      <alignment horizontal="center" vertical="center" wrapText="1"/>
    </xf>
    <xf numFmtId="204" fontId="9" fillId="4" borderId="0" xfId="0" applyNumberFormat="1" applyFont="1" applyFill="1" applyAlignment="1">
      <alignment horizontal="center" vertical="center" wrapText="1"/>
    </xf>
    <xf numFmtId="204" fontId="9" fillId="2" borderId="7"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57" fontId="9" fillId="0" borderId="20" xfId="0" applyNumberFormat="1" applyFont="1" applyBorder="1" applyAlignment="1">
      <alignment horizontal="center" vertical="center" wrapText="1"/>
    </xf>
    <xf numFmtId="204" fontId="9" fillId="0" borderId="0" xfId="0" applyNumberFormat="1" applyFont="1" applyAlignment="1">
      <alignment horizontal="center" vertical="center" wrapText="1"/>
    </xf>
    <xf numFmtId="204" fontId="9" fillId="0" borderId="7" xfId="0" applyNumberFormat="1" applyFont="1" applyBorder="1" applyAlignment="1">
      <alignment horizontal="center" vertical="center" wrapText="1"/>
    </xf>
    <xf numFmtId="0" fontId="3" fillId="0" borderId="7" xfId="0" applyFont="1" applyBorder="1" applyAlignment="1">
      <alignment horizontal="left" vertical="center" wrapText="1"/>
    </xf>
    <xf numFmtId="0" fontId="9" fillId="0" borderId="1" xfId="0" applyFont="1" applyBorder="1" applyAlignment="1">
      <alignment horizontal="center" vertical="center" wrapText="1"/>
    </xf>
    <xf numFmtId="204" fontId="9" fillId="2" borderId="0" xfId="0" applyNumberFormat="1" applyFont="1" applyFill="1" applyAlignment="1">
      <alignment horizontal="center" vertical="center" wrapText="1"/>
    </xf>
    <xf numFmtId="0" fontId="2" fillId="0" borderId="0" xfId="0" applyFont="1" applyAlignment="1">
      <alignment wrapText="1"/>
    </xf>
    <xf numFmtId="0" fontId="3" fillId="5" borderId="0" xfId="0" applyFont="1" applyFill="1" applyAlignment="1">
      <alignment horizontal="left" vertical="center" wrapText="1"/>
    </xf>
    <xf numFmtId="0" fontId="9" fillId="0" borderId="7" xfId="0" applyFont="1" applyBorder="1" applyAlignment="1">
      <alignment horizontal="left" vertical="center" wrapText="1"/>
    </xf>
    <xf numFmtId="0" fontId="9" fillId="2" borderId="7" xfId="0" applyFont="1" applyFill="1" applyBorder="1" applyAlignment="1">
      <alignment horizontal="left" vertical="center" wrapText="1"/>
    </xf>
    <xf numFmtId="0" fontId="9" fillId="2" borderId="7" xfId="0" applyFont="1" applyFill="1" applyBorder="1" applyAlignment="1">
      <alignment horizontal="center" vertical="center" wrapText="1"/>
    </xf>
    <xf numFmtId="206" fontId="3" fillId="0" borderId="0" xfId="0" applyNumberFormat="1" applyFont="1" applyAlignment="1">
      <alignment horizontal="center" vertical="center" wrapText="1"/>
    </xf>
    <xf numFmtId="204" fontId="3" fillId="0" borderId="7" xfId="0" applyNumberFormat="1" applyFont="1" applyBorder="1" applyAlignment="1">
      <alignment horizontal="center" vertical="center" wrapText="1"/>
    </xf>
    <xf numFmtId="206" fontId="3" fillId="0" borderId="7" xfId="0" applyNumberFormat="1" applyFont="1" applyBorder="1" applyAlignment="1">
      <alignment horizontal="center" vertical="center" wrapText="1"/>
    </xf>
    <xf numFmtId="0" fontId="4" fillId="0" borderId="7" xfId="0" applyFont="1" applyBorder="1" applyAlignment="1">
      <alignment horizontal="left" vertical="center" wrapText="1"/>
    </xf>
    <xf numFmtId="0" fontId="3" fillId="0" borderId="0" xfId="0" applyFont="1" applyAlignment="1">
      <alignment vertical="center" wrapText="1"/>
    </xf>
    <xf numFmtId="0" fontId="26" fillId="0" borderId="0" xfId="0" applyFont="1" applyAlignment="1">
      <alignment horizontal="left" vertical="center" wrapText="1"/>
    </xf>
    <xf numFmtId="0" fontId="3" fillId="5" borderId="7" xfId="0" applyFont="1" applyFill="1" applyBorder="1" applyAlignment="1">
      <alignment horizontal="left" vertical="center" wrapText="1"/>
    </xf>
    <xf numFmtId="204" fontId="3" fillId="2" borderId="7" xfId="0" applyNumberFormat="1" applyFont="1" applyFill="1" applyBorder="1" applyAlignment="1">
      <alignment horizontal="center" vertical="center" wrapText="1"/>
    </xf>
    <xf numFmtId="0" fontId="70" fillId="0" borderId="0" xfId="0" applyFont="1" applyAlignment="1">
      <alignment horizontal="left" vertical="center" wrapText="1"/>
    </xf>
    <xf numFmtId="0" fontId="70" fillId="0" borderId="7" xfId="0" applyFont="1" applyBorder="1" applyAlignment="1">
      <alignment horizontal="left" vertical="center" wrapText="1"/>
    </xf>
    <xf numFmtId="203" fontId="9" fillId="0" borderId="1" xfId="0" applyNumberFormat="1" applyFont="1" applyBorder="1" applyAlignment="1">
      <alignment horizontal="center" vertical="center" wrapText="1"/>
    </xf>
    <xf numFmtId="0" fontId="5" fillId="0" borderId="0" xfId="0" applyFont="1" applyAlignment="1">
      <alignment horizontal="distributed" vertical="center" wrapText="1"/>
    </xf>
    <xf numFmtId="0" fontId="5" fillId="0" borderId="1" xfId="0" applyFont="1" applyBorder="1" applyAlignment="1">
      <alignment vertical="center" wrapText="1"/>
    </xf>
    <xf numFmtId="0" fontId="5" fillId="0" borderId="0" xfId="0" applyFont="1" applyAlignment="1">
      <alignment horizontal="center" vertical="center" wrapText="1"/>
    </xf>
    <xf numFmtId="0" fontId="18" fillId="2" borderId="0" xfId="0" applyFont="1" applyFill="1" applyAlignment="1">
      <alignment horizontal="left" vertical="center" wrapText="1"/>
    </xf>
    <xf numFmtId="0" fontId="26" fillId="2" borderId="0" xfId="0" applyFont="1" applyFill="1" applyAlignment="1">
      <alignment horizontal="left" vertical="center" wrapText="1"/>
    </xf>
    <xf numFmtId="0" fontId="9" fillId="0" borderId="0" xfId="3" applyFont="1" applyAlignment="1" applyProtection="1">
      <alignment vertical="center"/>
      <protection locked="0"/>
    </xf>
    <xf numFmtId="0" fontId="62" fillId="0" borderId="0" xfId="0" applyFont="1" applyAlignment="1">
      <alignment vertical="center"/>
    </xf>
    <xf numFmtId="0" fontId="63" fillId="28" borderId="0" xfId="4" applyFont="1" applyFill="1"/>
    <xf numFmtId="0" fontId="64" fillId="28" borderId="0" xfId="4" applyFont="1" applyFill="1" applyAlignment="1">
      <alignment horizontal="center"/>
    </xf>
    <xf numFmtId="0" fontId="65" fillId="28" borderId="0" xfId="4" applyFont="1" applyFill="1"/>
    <xf numFmtId="0" fontId="66" fillId="28" borderId="0" xfId="4" applyFont="1" applyFill="1" applyAlignment="1">
      <alignment horizontal="center"/>
    </xf>
    <xf numFmtId="0" fontId="67" fillId="28" borderId="0" xfId="4" applyFont="1" applyFill="1" applyAlignment="1">
      <alignment horizontal="center"/>
    </xf>
    <xf numFmtId="0" fontId="68" fillId="28" borderId="0" xfId="4" applyFont="1" applyFill="1" applyAlignment="1">
      <alignment horizontal="center"/>
    </xf>
    <xf numFmtId="0" fontId="69" fillId="28" borderId="0" xfId="4" applyFont="1" applyFill="1" applyAlignment="1">
      <alignment horizontal="center"/>
    </xf>
    <xf numFmtId="0" fontId="32" fillId="28" borderId="0" xfId="4" applyFill="1"/>
    <xf numFmtId="3" fontId="87" fillId="0" borderId="0" xfId="0" applyNumberFormat="1" applyFont="1" applyAlignment="1">
      <alignment vertical="center"/>
    </xf>
    <xf numFmtId="0" fontId="3" fillId="2" borderId="0" xfId="0" applyFont="1" applyFill="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38" fontId="5" fillId="0" borderId="1" xfId="2" applyFont="1" applyFill="1" applyBorder="1" applyAlignment="1">
      <alignment horizontal="right" vertical="center"/>
    </xf>
    <xf numFmtId="38" fontId="30" fillId="0" borderId="0" xfId="2" applyFont="1" applyFill="1" applyBorder="1" applyAlignment="1">
      <alignment horizontal="right" vertical="center"/>
    </xf>
    <xf numFmtId="0" fontId="2" fillId="0" borderId="0" xfId="0" applyFont="1" applyAlignment="1">
      <alignment horizontal="distributed" vertical="center"/>
    </xf>
    <xf numFmtId="0" fontId="88" fillId="0" borderId="0" xfId="0" applyFont="1" applyAlignment="1">
      <alignment vertical="center"/>
    </xf>
    <xf numFmtId="38" fontId="30" fillId="3" borderId="0" xfId="2" applyFont="1" applyFill="1" applyBorder="1" applyAlignment="1">
      <alignment horizontal="right" vertical="center"/>
    </xf>
    <xf numFmtId="208" fontId="89" fillId="0" borderId="0" xfId="2" applyNumberFormat="1" applyFont="1" applyFill="1" applyBorder="1" applyAlignment="1">
      <alignment vertical="center"/>
    </xf>
    <xf numFmtId="209" fontId="89" fillId="0" borderId="0" xfId="2" applyNumberFormat="1" applyFont="1" applyFill="1" applyBorder="1" applyAlignment="1">
      <alignment vertical="center"/>
    </xf>
    <xf numFmtId="210" fontId="89" fillId="0" borderId="0" xfId="2" applyNumberFormat="1" applyFont="1" applyFill="1" applyBorder="1" applyAlignment="1">
      <alignment vertical="center"/>
    </xf>
    <xf numFmtId="0" fontId="89" fillId="0" borderId="0" xfId="0" applyFont="1" applyAlignment="1" applyProtection="1">
      <alignment horizontal="distributed"/>
      <protection locked="0"/>
    </xf>
    <xf numFmtId="0" fontId="89" fillId="0" borderId="0" xfId="0" applyFont="1" applyProtection="1">
      <protection locked="0"/>
    </xf>
    <xf numFmtId="209" fontId="89" fillId="0" borderId="0" xfId="2" applyNumberFormat="1" applyFont="1" applyFill="1" applyAlignment="1">
      <alignment vertical="center"/>
    </xf>
    <xf numFmtId="209" fontId="32" fillId="0" borderId="0" xfId="2" applyNumberFormat="1" applyFont="1" applyFill="1" applyAlignment="1">
      <alignment vertical="center"/>
    </xf>
    <xf numFmtId="209" fontId="32" fillId="0" borderId="0" xfId="2" applyNumberFormat="1" applyFont="1" applyFill="1" applyBorder="1" applyAlignment="1">
      <alignment vertical="center"/>
    </xf>
    <xf numFmtId="0" fontId="90" fillId="0" borderId="0" xfId="0" applyFont="1" applyAlignment="1">
      <alignment horizontal="center" vertical="center"/>
    </xf>
    <xf numFmtId="38" fontId="90" fillId="0" borderId="0" xfId="2" applyFont="1" applyFill="1" applyBorder="1" applyAlignment="1" applyProtection="1">
      <alignment horizontal="center" vertical="center"/>
    </xf>
    <xf numFmtId="0" fontId="14" fillId="0" borderId="0" xfId="0" applyFont="1" applyAlignment="1">
      <alignment horizontal="center" vertical="center"/>
    </xf>
    <xf numFmtId="0" fontId="91" fillId="0" borderId="0" xfId="0" applyFont="1" applyAlignment="1">
      <alignment vertical="center"/>
    </xf>
    <xf numFmtId="38" fontId="92" fillId="0" borderId="0" xfId="2" applyFont="1" applyFill="1" applyBorder="1" applyAlignment="1">
      <alignment horizontal="right" vertical="center"/>
    </xf>
    <xf numFmtId="0" fontId="93" fillId="0" borderId="0" xfId="0" applyFont="1" applyAlignment="1">
      <alignment horizontal="left" vertical="center"/>
    </xf>
    <xf numFmtId="38" fontId="23" fillId="0" borderId="0" xfId="2" applyFont="1" applyFill="1" applyBorder="1" applyAlignment="1">
      <alignment vertical="center"/>
    </xf>
    <xf numFmtId="0" fontId="22" fillId="0" borderId="0" xfId="0" applyFont="1"/>
    <xf numFmtId="0" fontId="22" fillId="0" borderId="1" xfId="0" applyFont="1" applyBorder="1"/>
    <xf numFmtId="0" fontId="0" fillId="0" borderId="1" xfId="0" applyBorder="1"/>
    <xf numFmtId="38" fontId="37" fillId="29" borderId="0" xfId="0" applyNumberFormat="1" applyFont="1" applyFill="1" applyAlignment="1">
      <alignment horizontal="center" vertical="center"/>
    </xf>
    <xf numFmtId="210" fontId="5" fillId="30" borderId="5" xfId="2" applyNumberFormat="1" applyFont="1" applyFill="1" applyBorder="1" applyAlignment="1" applyProtection="1">
      <alignment horizontal="right" vertical="center"/>
    </xf>
    <xf numFmtId="210" fontId="5" fillId="30" borderId="0" xfId="2" applyNumberFormat="1" applyFont="1" applyFill="1" applyBorder="1" applyAlignment="1" applyProtection="1">
      <alignment horizontal="right" vertical="center"/>
    </xf>
    <xf numFmtId="38" fontId="30" fillId="30" borderId="31" xfId="2" applyFont="1" applyFill="1" applyBorder="1" applyAlignment="1" applyProtection="1">
      <alignment horizontal="right" vertical="center"/>
    </xf>
    <xf numFmtId="0" fontId="94" fillId="29" borderId="0" xfId="0" applyFont="1" applyFill="1" applyAlignment="1">
      <alignment horizontal="distributed" vertical="center"/>
    </xf>
    <xf numFmtId="0" fontId="95" fillId="29" borderId="0" xfId="0" applyFont="1" applyFill="1" applyAlignment="1">
      <alignment horizontal="right" vertical="center"/>
    </xf>
    <xf numFmtId="38" fontId="2" fillId="0" borderId="0" xfId="0" applyNumberFormat="1" applyFont="1" applyAlignment="1">
      <alignment vertical="center"/>
    </xf>
    <xf numFmtId="38" fontId="37" fillId="0" borderId="0" xfId="0" applyNumberFormat="1" applyFont="1" applyAlignment="1">
      <alignment horizontal="center" vertical="center"/>
    </xf>
    <xf numFmtId="211" fontId="5" fillId="0" borderId="0" xfId="0" applyNumberFormat="1" applyFont="1" applyAlignment="1">
      <alignment vertical="center"/>
    </xf>
    <xf numFmtId="38" fontId="30" fillId="5" borderId="32" xfId="2" applyFont="1" applyFill="1" applyBorder="1" applyAlignment="1" applyProtection="1">
      <alignment horizontal="right" vertical="center"/>
    </xf>
    <xf numFmtId="0" fontId="96" fillId="0" borderId="0" xfId="0" applyFont="1" applyAlignment="1">
      <alignment horizontal="distributed" vertical="center"/>
    </xf>
    <xf numFmtId="0" fontId="97" fillId="0" borderId="0" xfId="0" applyFont="1" applyAlignment="1">
      <alignment horizontal="right" vertical="center"/>
    </xf>
    <xf numFmtId="38" fontId="30" fillId="30" borderId="32" xfId="2" applyFont="1" applyFill="1" applyBorder="1" applyAlignment="1" applyProtection="1">
      <alignment horizontal="right" vertical="center"/>
    </xf>
    <xf numFmtId="0" fontId="97" fillId="29" borderId="0" xfId="0" applyFont="1" applyFill="1" applyAlignment="1">
      <alignment horizontal="right" vertical="center"/>
    </xf>
    <xf numFmtId="211" fontId="5" fillId="0" borderId="0" xfId="0" applyNumberFormat="1" applyFont="1"/>
    <xf numFmtId="211" fontId="5" fillId="0" borderId="0" xfId="0" applyNumberFormat="1" applyFont="1" applyAlignment="1" applyProtection="1">
      <alignment vertical="center"/>
      <protection locked="0"/>
    </xf>
    <xf numFmtId="0" fontId="94" fillId="0" borderId="0" xfId="0" applyFont="1" applyAlignment="1">
      <alignment horizontal="distributed" vertical="center"/>
    </xf>
    <xf numFmtId="38" fontId="9" fillId="0" borderId="5" xfId="2" applyFont="1" applyFill="1" applyBorder="1" applyAlignment="1" applyProtection="1">
      <alignment horizontal="center" vertical="center"/>
    </xf>
    <xf numFmtId="38" fontId="90" fillId="0" borderId="32" xfId="2" applyFont="1" applyFill="1" applyBorder="1" applyAlignment="1" applyProtection="1">
      <alignment horizontal="center" vertical="center"/>
    </xf>
    <xf numFmtId="38" fontId="5" fillId="29" borderId="5" xfId="2" applyFont="1" applyFill="1" applyBorder="1" applyAlignment="1" applyProtection="1">
      <alignment horizontal="center" vertical="center"/>
    </xf>
    <xf numFmtId="38" fontId="5" fillId="29" borderId="0" xfId="2" applyFont="1" applyFill="1" applyBorder="1" applyAlignment="1" applyProtection="1">
      <alignment horizontal="right" vertical="center"/>
    </xf>
    <xf numFmtId="38" fontId="30" fillId="29" borderId="33" xfId="2" applyFont="1" applyFill="1" applyBorder="1" applyAlignment="1" applyProtection="1">
      <alignment horizontal="center" vertical="center"/>
    </xf>
    <xf numFmtId="0" fontId="37" fillId="29" borderId="0" xfId="0" applyFont="1" applyFill="1" applyAlignment="1">
      <alignment horizontal="distributed" vertical="center"/>
    </xf>
    <xf numFmtId="38" fontId="99" fillId="0" borderId="0" xfId="2" applyFont="1" applyFill="1" applyBorder="1" applyAlignment="1">
      <alignment horizontal="right" vertical="center"/>
    </xf>
    <xf numFmtId="0" fontId="100" fillId="0" borderId="1" xfId="0" applyFont="1" applyBorder="1" applyAlignment="1">
      <alignment horizontal="left"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1" fillId="31" borderId="12" xfId="0" applyFont="1" applyFill="1" applyBorder="1" applyAlignment="1">
      <alignment horizontal="center" vertical="center"/>
    </xf>
    <xf numFmtId="0" fontId="101" fillId="31" borderId="15" xfId="0" applyFont="1" applyFill="1" applyBorder="1" applyAlignment="1">
      <alignment horizontal="center" vertical="center"/>
    </xf>
    <xf numFmtId="0" fontId="101" fillId="32" borderId="34" xfId="0" applyFont="1" applyFill="1" applyBorder="1" applyAlignment="1">
      <alignment horizontal="center" vertical="center"/>
    </xf>
    <xf numFmtId="0" fontId="101" fillId="32" borderId="35" xfId="0" applyFont="1" applyFill="1" applyBorder="1" applyAlignment="1">
      <alignment horizontal="center" vertical="center"/>
    </xf>
    <xf numFmtId="0" fontId="101" fillId="32" borderId="15" xfId="0" applyFont="1" applyFill="1" applyBorder="1" applyAlignment="1">
      <alignment horizontal="center" vertical="center"/>
    </xf>
    <xf numFmtId="0" fontId="0" fillId="0" borderId="0" xfId="0" applyAlignment="1">
      <alignment horizontal="center" vertical="center"/>
    </xf>
    <xf numFmtId="0" fontId="0" fillId="33" borderId="16" xfId="0" applyFill="1" applyBorder="1" applyAlignment="1">
      <alignment horizontal="left" vertical="center"/>
    </xf>
    <xf numFmtId="0" fontId="22" fillId="0" borderId="0" xfId="0" applyFont="1" applyAlignment="1">
      <alignment horizontal="center" vertical="center" wrapText="1"/>
    </xf>
    <xf numFmtId="38" fontId="97" fillId="0" borderId="36" xfId="0" applyNumberFormat="1" applyFont="1" applyBorder="1" applyAlignment="1">
      <alignment horizontal="center" vertical="center"/>
    </xf>
    <xf numFmtId="38" fontId="37" fillId="0" borderId="37" xfId="0" applyNumberFormat="1" applyFont="1" applyBorder="1" applyAlignment="1">
      <alignment horizontal="center" vertical="center"/>
    </xf>
    <xf numFmtId="38" fontId="5" fillId="31" borderId="38" xfId="0" applyNumberFormat="1" applyFont="1" applyFill="1" applyBorder="1" applyAlignment="1">
      <alignment horizontal="center" vertical="center"/>
    </xf>
    <xf numFmtId="0" fontId="0" fillId="34" borderId="39" xfId="0" applyFill="1" applyBorder="1" applyAlignment="1">
      <alignment horizontal="center" vertical="center"/>
    </xf>
    <xf numFmtId="0" fontId="0" fillId="31" borderId="40" xfId="0" applyFill="1" applyBorder="1" applyAlignment="1">
      <alignment horizontal="center" vertical="center"/>
    </xf>
    <xf numFmtId="38" fontId="5" fillId="32" borderId="36" xfId="0" applyNumberFormat="1" applyFont="1" applyFill="1" applyBorder="1" applyAlignment="1">
      <alignment horizontal="center" vertical="center"/>
    </xf>
    <xf numFmtId="0" fontId="0" fillId="34" borderId="37" xfId="0" applyFill="1" applyBorder="1" applyAlignment="1">
      <alignment horizontal="center" vertical="center"/>
    </xf>
    <xf numFmtId="0" fontId="0" fillId="32" borderId="40" xfId="0" applyFill="1" applyBorder="1" applyAlignment="1">
      <alignment horizontal="center" vertical="center"/>
    </xf>
    <xf numFmtId="0" fontId="0" fillId="0" borderId="0" xfId="0" applyAlignment="1">
      <alignment horizontal="left" vertical="center"/>
    </xf>
    <xf numFmtId="38" fontId="97" fillId="0" borderId="41" xfId="0" applyNumberFormat="1" applyFont="1" applyBorder="1" applyAlignment="1">
      <alignment horizontal="center" vertical="center"/>
    </xf>
    <xf numFmtId="38" fontId="37" fillId="0" borderId="8" xfId="0" applyNumberFormat="1" applyFont="1" applyBorder="1" applyAlignment="1">
      <alignment horizontal="center" vertical="center"/>
    </xf>
    <xf numFmtId="38" fontId="5" fillId="31" borderId="42" xfId="0" applyNumberFormat="1" applyFont="1" applyFill="1" applyBorder="1" applyAlignment="1">
      <alignment horizontal="center" vertical="center"/>
    </xf>
    <xf numFmtId="38" fontId="5" fillId="32" borderId="41" xfId="0" applyNumberFormat="1" applyFont="1" applyFill="1" applyBorder="1" applyAlignment="1">
      <alignment horizontal="center" vertical="center"/>
    </xf>
    <xf numFmtId="0" fontId="0" fillId="32" borderId="43" xfId="0" applyFill="1" applyBorder="1" applyAlignment="1">
      <alignment horizontal="center" vertical="center"/>
    </xf>
    <xf numFmtId="0" fontId="0" fillId="0" borderId="18" xfId="0" applyBorder="1" applyAlignment="1">
      <alignment horizontal="left" vertical="center"/>
    </xf>
    <xf numFmtId="38" fontId="37" fillId="5" borderId="8" xfId="0" applyNumberFormat="1" applyFont="1" applyFill="1" applyBorder="1" applyAlignment="1">
      <alignment horizontal="center" vertical="center"/>
    </xf>
    <xf numFmtId="0" fontId="0" fillId="0" borderId="17" xfId="0" applyBorder="1" applyAlignment="1">
      <alignment horizontal="left" vertical="center"/>
    </xf>
    <xf numFmtId="38" fontId="5" fillId="32" borderId="42" xfId="0" applyNumberFormat="1" applyFont="1" applyFill="1" applyBorder="1" applyAlignment="1">
      <alignment horizontal="center" vertical="center"/>
    </xf>
    <xf numFmtId="0" fontId="37" fillId="0" borderId="8" xfId="0" applyFont="1" applyBorder="1" applyAlignment="1">
      <alignment horizontal="center" vertical="center"/>
    </xf>
    <xf numFmtId="0" fontId="37" fillId="5" borderId="8" xfId="0" applyFont="1" applyFill="1" applyBorder="1" applyAlignment="1">
      <alignment horizontal="center" vertical="center"/>
    </xf>
    <xf numFmtId="38" fontId="97" fillId="0" borderId="44" xfId="0" applyNumberFormat="1" applyFont="1" applyBorder="1" applyAlignment="1">
      <alignment horizontal="center" vertical="center"/>
    </xf>
    <xf numFmtId="0" fontId="37" fillId="0" borderId="45" xfId="0" applyFont="1" applyBorder="1" applyAlignment="1">
      <alignment horizontal="center" vertical="center"/>
    </xf>
    <xf numFmtId="38" fontId="5" fillId="31" borderId="46" xfId="0" applyNumberFormat="1" applyFont="1" applyFill="1" applyBorder="1" applyAlignment="1">
      <alignment horizontal="center" vertical="center"/>
    </xf>
    <xf numFmtId="0" fontId="0" fillId="31" borderId="47" xfId="0" applyFill="1" applyBorder="1" applyAlignment="1">
      <alignment horizontal="center" vertical="center"/>
    </xf>
    <xf numFmtId="38" fontId="5" fillId="32" borderId="44" xfId="0" applyNumberFormat="1" applyFont="1" applyFill="1" applyBorder="1" applyAlignment="1">
      <alignment horizontal="center" vertical="center"/>
    </xf>
    <xf numFmtId="0" fontId="0" fillId="32" borderId="47" xfId="0" applyFill="1" applyBorder="1" applyAlignment="1">
      <alignment horizontal="center" vertical="center"/>
    </xf>
    <xf numFmtId="38" fontId="4" fillId="2" borderId="4" xfId="2" applyFont="1" applyFill="1" applyBorder="1" applyAlignment="1">
      <alignment horizontal="center" vertical="center" wrapText="1"/>
    </xf>
    <xf numFmtId="38" fontId="4" fillId="2" borderId="2" xfId="2" applyFont="1" applyFill="1" applyBorder="1" applyAlignment="1">
      <alignment horizontal="center" vertical="center" wrapText="1"/>
    </xf>
    <xf numFmtId="0" fontId="4"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30" xfId="0" applyFont="1" applyBorder="1" applyAlignment="1">
      <alignment horizontal="center" vertical="center" wrapText="1"/>
    </xf>
  </cellXfs>
  <cellStyles count="52">
    <cellStyle name="20% - アクセント 1 2" xfId="8" xr:uid="{00000000-0005-0000-0000-000000000000}"/>
    <cellStyle name="20% - アクセント 2 2" xfId="9" xr:uid="{00000000-0005-0000-0000-000001000000}"/>
    <cellStyle name="20% - アクセント 3 2" xfId="10" xr:uid="{00000000-0005-0000-0000-000002000000}"/>
    <cellStyle name="20% - アクセント 4 2" xfId="11" xr:uid="{00000000-0005-0000-0000-000003000000}"/>
    <cellStyle name="20% - アクセント 5 2" xfId="12" xr:uid="{00000000-0005-0000-0000-000004000000}"/>
    <cellStyle name="20% - アクセント 6 2" xfId="13" xr:uid="{00000000-0005-0000-0000-000005000000}"/>
    <cellStyle name="40% - アクセント 1 2" xfId="14" xr:uid="{00000000-0005-0000-0000-000006000000}"/>
    <cellStyle name="40% - アクセント 2 2" xfId="15" xr:uid="{00000000-0005-0000-0000-000007000000}"/>
    <cellStyle name="40% - アクセント 3 2" xfId="16" xr:uid="{00000000-0005-0000-0000-000008000000}"/>
    <cellStyle name="40% - アクセント 4 2" xfId="17" xr:uid="{00000000-0005-0000-0000-000009000000}"/>
    <cellStyle name="40% - アクセント 5 2" xfId="18" xr:uid="{00000000-0005-0000-0000-00000A000000}"/>
    <cellStyle name="40% - アクセント 6 2" xfId="19" xr:uid="{00000000-0005-0000-0000-00000B000000}"/>
    <cellStyle name="60% - アクセント 1 2" xfId="20" xr:uid="{00000000-0005-0000-0000-00000C000000}"/>
    <cellStyle name="60% - アクセント 2 2" xfId="21" xr:uid="{00000000-0005-0000-0000-00000D000000}"/>
    <cellStyle name="60% - アクセント 3 2" xfId="22" xr:uid="{00000000-0005-0000-0000-00000E000000}"/>
    <cellStyle name="60% - アクセント 4 2" xfId="23" xr:uid="{00000000-0005-0000-0000-00000F000000}"/>
    <cellStyle name="60% - アクセント 5 2" xfId="24" xr:uid="{00000000-0005-0000-0000-000010000000}"/>
    <cellStyle name="60% - アクセント 6 2" xfId="25" xr:uid="{00000000-0005-0000-0000-000011000000}"/>
    <cellStyle name="Normal" xfId="51" xr:uid="{F3BE36C5-6B1E-456E-9DBF-A24991BA5767}"/>
    <cellStyle name="アクセント 1 2" xfId="26" xr:uid="{00000000-0005-0000-0000-000012000000}"/>
    <cellStyle name="アクセント 2 2" xfId="27" xr:uid="{00000000-0005-0000-0000-000013000000}"/>
    <cellStyle name="アクセント 3 2" xfId="28" xr:uid="{00000000-0005-0000-0000-000014000000}"/>
    <cellStyle name="アクセント 4 2" xfId="29" xr:uid="{00000000-0005-0000-0000-000015000000}"/>
    <cellStyle name="アクセント 5 2" xfId="30" xr:uid="{00000000-0005-0000-0000-000016000000}"/>
    <cellStyle name="アクセント 6 2" xfId="31" xr:uid="{00000000-0005-0000-0000-000017000000}"/>
    <cellStyle name="タイトル 2" xfId="32" xr:uid="{00000000-0005-0000-0000-000018000000}"/>
    <cellStyle name="チェック セル 2" xfId="33" xr:uid="{00000000-0005-0000-0000-000019000000}"/>
    <cellStyle name="どちらでもない 2" xfId="34" xr:uid="{00000000-0005-0000-0000-00001A000000}"/>
    <cellStyle name="パーセント" xfId="1" builtinId="5"/>
    <cellStyle name="メモ 2" xfId="35" xr:uid="{00000000-0005-0000-0000-00001C000000}"/>
    <cellStyle name="リンク セル 2" xfId="36" xr:uid="{00000000-0005-0000-0000-00001D000000}"/>
    <cellStyle name="悪い 2" xfId="37" xr:uid="{00000000-0005-0000-0000-00001E000000}"/>
    <cellStyle name="計算 2" xfId="38" xr:uid="{00000000-0005-0000-0000-00001F000000}"/>
    <cellStyle name="警告文 2" xfId="39" xr:uid="{00000000-0005-0000-0000-000020000000}"/>
    <cellStyle name="桁区切り" xfId="2" builtinId="6"/>
    <cellStyle name="桁区切り 2" xfId="40" xr:uid="{00000000-0005-0000-0000-000022000000}"/>
    <cellStyle name="桁区切り 2 2" xfId="50" xr:uid="{00000000-0005-0000-0000-000023000000}"/>
    <cellStyle name="見出し 1 2" xfId="41" xr:uid="{00000000-0005-0000-0000-000024000000}"/>
    <cellStyle name="見出し 2 2" xfId="42" xr:uid="{00000000-0005-0000-0000-000025000000}"/>
    <cellStyle name="見出し 3 2" xfId="43" xr:uid="{00000000-0005-0000-0000-000026000000}"/>
    <cellStyle name="見出し 4 2" xfId="44" xr:uid="{00000000-0005-0000-0000-000027000000}"/>
    <cellStyle name="集計 2" xfId="45" xr:uid="{00000000-0005-0000-0000-000028000000}"/>
    <cellStyle name="出力 2" xfId="46" xr:uid="{00000000-0005-0000-0000-000029000000}"/>
    <cellStyle name="説明文 2" xfId="47" xr:uid="{00000000-0005-0000-0000-00002A000000}"/>
    <cellStyle name="入力 2" xfId="48" xr:uid="{00000000-0005-0000-0000-00002B000000}"/>
    <cellStyle name="標準" xfId="0" builtinId="0"/>
    <cellStyle name="標準 2" xfId="7" xr:uid="{00000000-0005-0000-0000-00002D000000}"/>
    <cellStyle name="標準_1-1" xfId="3" xr:uid="{00000000-0005-0000-0000-00002E000000}"/>
    <cellStyle name="標準_①表紙と背表紙(イメージ）19" xfId="4" xr:uid="{00000000-0005-0000-0000-00002F000000}"/>
    <cellStyle name="標準_図表関係19" xfId="5" xr:uid="{00000000-0005-0000-0000-000031000000}"/>
    <cellStyle name="標準_推移(H19）" xfId="6" xr:uid="{00000000-0005-0000-0000-000032000000}"/>
    <cellStyle name="良い 2" xfId="49" xr:uid="{00000000-0005-0000-0000-000033000000}"/>
  </cellStyles>
  <dxfs count="3">
    <dxf>
      <fill>
        <patternFill patternType="lightGray"/>
      </fill>
    </dxf>
    <dxf>
      <fill>
        <patternFill patternType="lightGray"/>
      </fill>
    </dxf>
    <dxf>
      <fill>
        <patternFill>
          <bgColor indexed="41"/>
        </patternFill>
      </fill>
    </dxf>
  </dxfs>
  <tableStyles count="0" defaultTableStyle="TableStyleMedium2" defaultPivotStyle="PivotStyleLight16"/>
  <colors>
    <mruColors>
      <color rgb="FFC0C0C0"/>
      <color rgb="FFC099CC"/>
      <color rgb="FFCCFFCC"/>
      <color rgb="FFFF99CC"/>
      <color rgb="FFC0F6FC"/>
      <color rgb="FFB3F6FD"/>
      <color rgb="FFB2EAFE"/>
      <color rgb="FFCFF9FD"/>
      <color rgb="FF539FF3"/>
      <color rgb="FFCEF9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809625</xdr:colOff>
      <xdr:row>33</xdr:row>
      <xdr:rowOff>0</xdr:rowOff>
    </xdr:from>
    <xdr:to>
      <xdr:col>0</xdr:col>
      <xdr:colOff>5476875</xdr:colOff>
      <xdr:row>68</xdr:row>
      <xdr:rowOff>94594</xdr:rowOff>
    </xdr:to>
    <xdr:sp macro="" textlink="">
      <xdr:nvSpPr>
        <xdr:cNvPr id="37175826" name="AutoShape 24252">
          <a:extLst>
            <a:ext uri="{FF2B5EF4-FFF2-40B4-BE49-F238E27FC236}">
              <a16:creationId xmlns:a16="http://schemas.microsoft.com/office/drawing/2014/main" id="{00000000-0008-0000-2000-000012423702}"/>
            </a:ext>
          </a:extLst>
        </xdr:cNvPr>
        <xdr:cNvSpPr>
          <a:spLocks noChangeAspect="1" noChangeArrowheads="1"/>
        </xdr:cNvSpPr>
      </xdr:nvSpPr>
      <xdr:spPr bwMode="auto">
        <a:xfrm>
          <a:off x="809625" y="7448550"/>
          <a:ext cx="4667250" cy="609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866775</xdr:colOff>
      <xdr:row>33</xdr:row>
      <xdr:rowOff>123825</xdr:rowOff>
    </xdr:from>
    <xdr:to>
      <xdr:col>0</xdr:col>
      <xdr:colOff>10467975</xdr:colOff>
      <xdr:row>40</xdr:row>
      <xdr:rowOff>0</xdr:rowOff>
    </xdr:to>
    <xdr:sp macro="" textlink="">
      <xdr:nvSpPr>
        <xdr:cNvPr id="142434" name="Text Box 98">
          <a:extLst>
            <a:ext uri="{FF2B5EF4-FFF2-40B4-BE49-F238E27FC236}">
              <a16:creationId xmlns:a16="http://schemas.microsoft.com/office/drawing/2014/main" id="{00000000-0008-0000-2000-0000622C0200}"/>
            </a:ext>
          </a:extLst>
        </xdr:cNvPr>
        <xdr:cNvSpPr txBox="1">
          <a:spLocks noChangeArrowheads="1"/>
        </xdr:cNvSpPr>
      </xdr:nvSpPr>
      <xdr:spPr bwMode="auto">
        <a:xfrm>
          <a:off x="866775" y="28841700"/>
          <a:ext cx="9601200" cy="1076325"/>
        </a:xfrm>
        <a:prstGeom prst="rect">
          <a:avLst/>
        </a:prstGeom>
        <a:solidFill>
          <a:srgbClr val="FFFFFF"/>
        </a:solidFill>
        <a:ln>
          <a:noFill/>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公益財団法人 東京市町村自治調査会</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1986(</a:t>
          </a:r>
          <a:r>
            <a:rPr lang="ja-JP" altLang="en-US" sz="1100" b="0" i="0" u="none" strike="noStrike" baseline="0">
              <a:solidFill>
                <a:srgbClr val="000000"/>
              </a:solidFill>
              <a:latin typeface="ＭＳ 明朝"/>
              <a:ea typeface="ＭＳ 明朝"/>
            </a:rPr>
            <a:t>昭和</a:t>
          </a:r>
          <a:r>
            <a:rPr lang="en-US" altLang="ja-JP" sz="1100" b="0" i="0" u="none" strike="noStrike" baseline="0">
              <a:solidFill>
                <a:srgbClr val="000000"/>
              </a:solidFill>
              <a:latin typeface="ＭＳ 明朝"/>
              <a:ea typeface="ＭＳ 明朝"/>
            </a:rPr>
            <a:t>61)</a:t>
          </a:r>
          <a:r>
            <a:rPr lang="ja-JP" altLang="en-US" sz="1100" b="0" i="0" u="none" strike="noStrike" baseline="0">
              <a:solidFill>
                <a:srgbClr val="000000"/>
              </a:solidFill>
              <a:latin typeface="ＭＳ 明朝"/>
              <a:ea typeface="ＭＳ 明朝"/>
            </a:rPr>
            <a:t>年</a:t>
          </a:r>
          <a:r>
            <a:rPr lang="en-US" altLang="ja-JP" sz="1100" b="0" i="0" u="none" strike="noStrike" baseline="0">
              <a:solidFill>
                <a:srgbClr val="000000"/>
              </a:solidFill>
              <a:latin typeface="ＭＳ 明朝"/>
              <a:ea typeface="ＭＳ 明朝"/>
            </a:rPr>
            <a:t>10</a:t>
          </a:r>
          <a:r>
            <a:rPr lang="ja-JP" altLang="en-US" sz="1100" b="0" i="0" u="none" strike="noStrike" baseline="0">
              <a:solidFill>
                <a:srgbClr val="000000"/>
              </a:solidFill>
              <a:latin typeface="ＭＳ 明朝"/>
              <a:ea typeface="ＭＳ 明朝"/>
            </a:rPr>
            <a:t>月に、市町村の自治の振興を図ることを目的に東京都多摩・島しょ地域の全</a:t>
          </a:r>
          <a:r>
            <a:rPr lang="en-US" altLang="ja-JP" sz="1100" b="0" i="0" u="none" strike="noStrike" baseline="0">
              <a:solidFill>
                <a:srgbClr val="000000"/>
              </a:solidFill>
              <a:latin typeface="ＭＳ 明朝"/>
              <a:ea typeface="ＭＳ 明朝"/>
            </a:rPr>
            <a:t>39</a:t>
          </a:r>
          <a:r>
            <a:rPr lang="ja-JP" altLang="en-US" sz="1100" b="0" i="0" u="none" strike="noStrike" baseline="0">
              <a:solidFill>
                <a:srgbClr val="000000"/>
              </a:solidFill>
              <a:latin typeface="ＭＳ 明朝"/>
              <a:ea typeface="ＭＳ 明朝"/>
            </a:rPr>
            <a:t>市町村の総意により設立された</a:t>
          </a:r>
          <a:endParaRPr lang="en-US" altLang="ja-JP"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行政シンクタンクです。</a:t>
          </a:r>
        </a:p>
        <a:p>
          <a:pPr algn="l" rtl="0">
            <a:defRPr sz="1000"/>
          </a:pPr>
          <a:r>
            <a:rPr lang="ja-JP" altLang="en-US" sz="1100" b="0" i="0" u="none" strike="noStrike" baseline="0">
              <a:solidFill>
                <a:srgbClr val="000000"/>
              </a:solidFill>
              <a:latin typeface="ＭＳ 明朝"/>
              <a:ea typeface="ＭＳ 明朝"/>
            </a:rPr>
            <a:t>  多摩・島しょ地域の広域的課題や共通課題に関する調査研究・普及啓発のほか、市町村共同事業、広域的市民活動への支援など</a:t>
          </a: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を行っています。</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2305050</xdr:colOff>
      <xdr:row>43</xdr:row>
      <xdr:rowOff>95250</xdr:rowOff>
    </xdr:from>
    <xdr:to>
      <xdr:col>0</xdr:col>
      <xdr:colOff>8086725</xdr:colOff>
      <xdr:row>69</xdr:row>
      <xdr:rowOff>47625</xdr:rowOff>
    </xdr:to>
    <xdr:sp macro="" textlink="">
      <xdr:nvSpPr>
        <xdr:cNvPr id="142435" name="Text Box 99">
          <a:extLst>
            <a:ext uri="{FF2B5EF4-FFF2-40B4-BE49-F238E27FC236}">
              <a16:creationId xmlns:a16="http://schemas.microsoft.com/office/drawing/2014/main" id="{00000000-0008-0000-2000-0000632C0200}"/>
            </a:ext>
          </a:extLst>
        </xdr:cNvPr>
        <xdr:cNvSpPr txBox="1">
          <a:spLocks noChangeArrowheads="1"/>
        </xdr:cNvSpPr>
      </xdr:nvSpPr>
      <xdr:spPr bwMode="auto">
        <a:xfrm>
          <a:off x="2305050" y="30527625"/>
          <a:ext cx="5781675" cy="4410075"/>
        </a:xfrm>
        <a:prstGeom prst="rect">
          <a:avLst/>
        </a:prstGeom>
        <a:solidFill>
          <a:srgbClr val="FFFFFF"/>
        </a:solidFill>
        <a:ln>
          <a:noFill/>
        </a:ln>
        <a:effec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多摩地域ごみ実態調査　</a:t>
          </a:r>
          <a:r>
            <a:rPr lang="en-US" altLang="ja-JP" sz="1100" b="0" i="0" u="none" strike="noStrike" baseline="0">
              <a:solidFill>
                <a:srgbClr val="000000"/>
              </a:solidFill>
              <a:latin typeface="ＭＳ 明朝"/>
              <a:ea typeface="ＭＳ 明朝"/>
            </a:rPr>
            <a:t>2022</a:t>
          </a:r>
          <a:r>
            <a:rPr lang="ja-JP" altLang="en-US" sz="1100" b="0" i="0" u="none" strike="noStrike" baseline="0">
              <a:solidFill>
                <a:srgbClr val="000000"/>
              </a:solidFill>
              <a:latin typeface="ＭＳ 明朝"/>
              <a:ea typeface="ＭＳ 明朝"/>
            </a:rPr>
            <a:t>（令和４）年度統計</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2023</a:t>
          </a:r>
          <a:r>
            <a:rPr lang="ja-JP" altLang="en-US" sz="1100" b="0" i="0" u="none" strike="noStrike" baseline="0">
              <a:solidFill>
                <a:srgbClr val="000000"/>
              </a:solidFill>
              <a:latin typeface="ＭＳ 明朝"/>
              <a:ea typeface="ＭＳ 明朝"/>
            </a:rPr>
            <a:t>（令和５）年８月発行</a:t>
          </a:r>
        </a:p>
        <a:p>
          <a:pPr algn="l" rtl="0">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編集・発行　公益財団法人　東京市町村自治調査会</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183-0052</a:t>
          </a:r>
        </a:p>
        <a:p>
          <a:pPr algn="l" rtl="0">
            <a:defRPr sz="1000"/>
          </a:pPr>
          <a:r>
            <a:rPr lang="ja-JP" altLang="en-US" sz="1100" b="0" i="0" u="none" strike="noStrike" baseline="0">
              <a:solidFill>
                <a:srgbClr val="000000"/>
              </a:solidFill>
              <a:latin typeface="ＭＳ 明朝"/>
              <a:ea typeface="ＭＳ 明朝"/>
            </a:rPr>
            <a:t>　　　　　　東京都府中市新町</a:t>
          </a:r>
          <a:r>
            <a:rPr lang="en-US" altLang="ja-JP" sz="1100" b="0" i="0" u="none" strike="noStrike" baseline="0">
              <a:solidFill>
                <a:srgbClr val="000000"/>
              </a:solidFill>
              <a:latin typeface="ＭＳ 明朝"/>
              <a:ea typeface="ＭＳ 明朝"/>
            </a:rPr>
            <a:t>2-77-1</a:t>
          </a:r>
          <a:r>
            <a:rPr lang="ja-JP" altLang="en-US" sz="1100" b="0" i="0" u="none" strike="noStrike" baseline="0">
              <a:solidFill>
                <a:srgbClr val="000000"/>
              </a:solidFill>
              <a:latin typeface="ＭＳ 明朝"/>
              <a:ea typeface="ＭＳ 明朝"/>
            </a:rPr>
            <a:t>（東京自治会館内）</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TEL</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042-382-7722</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FAX</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042-384-6057</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E</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mail</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tama005@tama-100.or.jp</a:t>
          </a:r>
        </a:p>
        <a:p>
          <a:pPr algn="l"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URL</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https://www.tama-100.or.jp</a:t>
          </a:r>
        </a:p>
        <a:p>
          <a:pPr algn="l" rtl="0">
            <a:lnSpc>
              <a:spcPts val="1300"/>
            </a:lnSpc>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印刷・製本　電算印刷株式会社</a:t>
          </a:r>
        </a:p>
        <a:p>
          <a:pPr algn="l" rtl="0">
            <a:defRPr sz="1000"/>
          </a:pPr>
          <a:r>
            <a:rPr lang="ja-JP" altLang="en-US" sz="1100" b="0" i="0" u="none" strike="noStrike" baseline="0">
              <a:solidFill>
                <a:sysClr val="windowText" lastClr="000000"/>
              </a:solidFill>
              <a:latin typeface="ＭＳ 明朝"/>
              <a:ea typeface="ＭＳ 明朝"/>
            </a:rPr>
            <a:t>　　　　　　〒</a:t>
          </a:r>
          <a:r>
            <a:rPr lang="en-US" altLang="ja-JP" sz="1100" b="0" i="0" u="none" strike="noStrike" baseline="0">
              <a:solidFill>
                <a:sysClr val="windowText" lastClr="000000"/>
              </a:solidFill>
              <a:latin typeface="ＭＳ 明朝"/>
              <a:ea typeface="ＭＳ 明朝"/>
            </a:rPr>
            <a:t>101-0051 </a:t>
          </a:r>
        </a:p>
        <a:p>
          <a:pPr algn="l" rtl="0">
            <a:defRPr sz="1000"/>
          </a:pPr>
          <a:r>
            <a:rPr lang="ja-JP" altLang="en-US" sz="1100" b="0" i="0" u="none" strike="noStrike" baseline="0">
              <a:solidFill>
                <a:sysClr val="windowText" lastClr="000000"/>
              </a:solidFill>
              <a:latin typeface="ＭＳ 明朝"/>
              <a:ea typeface="ＭＳ 明朝"/>
            </a:rPr>
            <a:t>　　　　　　東京都千代田区神田神保町</a:t>
          </a:r>
          <a:r>
            <a:rPr lang="en-US" altLang="ja-JP" sz="1100" b="0" i="0" u="none" strike="noStrike" baseline="0">
              <a:solidFill>
                <a:sysClr val="windowText" lastClr="000000"/>
              </a:solidFill>
              <a:latin typeface="ＭＳ 明朝"/>
              <a:ea typeface="ＭＳ 明朝"/>
            </a:rPr>
            <a:t>3-10-3</a:t>
          </a:r>
        </a:p>
        <a:p>
          <a:pPr algn="l" rtl="0">
            <a:defRPr sz="1000"/>
          </a:pPr>
          <a:r>
            <a:rPr lang="ja-JP" altLang="en-US" sz="1100" b="0" i="0" u="none" strike="noStrike" baseline="0">
              <a:solidFill>
                <a:sysClr val="windowText" lastClr="000000"/>
              </a:solidFill>
              <a:latin typeface="ＭＳ 明朝"/>
              <a:ea typeface="ＭＳ 明朝"/>
            </a:rPr>
            <a:t>　　　　　　</a:t>
          </a:r>
          <a:r>
            <a:rPr lang="en-US" altLang="ja-JP" sz="1100" b="0" i="0" u="none" strike="noStrike" baseline="0">
              <a:solidFill>
                <a:sysClr val="windowText" lastClr="000000"/>
              </a:solidFill>
              <a:latin typeface="ＭＳ 明朝"/>
              <a:ea typeface="ＭＳ 明朝"/>
            </a:rPr>
            <a:t>TEL</a:t>
          </a:r>
          <a:r>
            <a:rPr lang="ja-JP" altLang="en-US" sz="1100" b="0" i="0" u="none" strike="noStrike" baseline="0">
              <a:solidFill>
                <a:sysClr val="windowText" lastClr="000000"/>
              </a:solidFill>
              <a:latin typeface="ＭＳ 明朝"/>
              <a:ea typeface="ＭＳ 明朝"/>
            </a:rPr>
            <a:t>　</a:t>
          </a:r>
          <a:r>
            <a:rPr lang="en-US" altLang="ja-JP" sz="1100" b="0" i="0" u="none" strike="noStrike" baseline="0">
              <a:solidFill>
                <a:sysClr val="windowText" lastClr="000000"/>
              </a:solidFill>
              <a:latin typeface="ＭＳ 明朝"/>
              <a:ea typeface="ＭＳ 明朝"/>
            </a:rPr>
            <a:t>03-5226-0126</a:t>
          </a:r>
        </a:p>
        <a:p>
          <a:pPr algn="l" rtl="0">
            <a:defRPr sz="1000"/>
          </a:pPr>
          <a:endParaRPr lang="en-US" altLang="ja-JP" sz="1100" b="0" i="0" u="none" strike="noStrike" baseline="0">
            <a:solidFill>
              <a:srgbClr val="FF0000"/>
            </a:solidFill>
            <a:latin typeface="ＭＳ 明朝"/>
            <a:ea typeface="ＭＳ 明朝"/>
          </a:endParaRPr>
        </a:p>
      </xdr:txBody>
    </xdr:sp>
    <xdr:clientData/>
  </xdr:twoCellAnchor>
  <xdr:twoCellAnchor>
    <xdr:from>
      <xdr:col>0</xdr:col>
      <xdr:colOff>2609851</xdr:colOff>
      <xdr:row>28</xdr:row>
      <xdr:rowOff>9525</xdr:rowOff>
    </xdr:from>
    <xdr:to>
      <xdr:col>0</xdr:col>
      <xdr:colOff>3276600</xdr:colOff>
      <xdr:row>30</xdr:row>
      <xdr:rowOff>57150</xdr:rowOff>
    </xdr:to>
    <xdr:sp macro="" textlink="">
      <xdr:nvSpPr>
        <xdr:cNvPr id="2" name="テキスト ボックス 1">
          <a:extLst>
            <a:ext uri="{FF2B5EF4-FFF2-40B4-BE49-F238E27FC236}">
              <a16:creationId xmlns:a16="http://schemas.microsoft.com/office/drawing/2014/main" id="{00000000-0008-0000-2000-000002000000}"/>
            </a:ext>
          </a:extLst>
        </xdr:cNvPr>
        <xdr:cNvSpPr txBox="1"/>
      </xdr:nvSpPr>
      <xdr:spPr>
        <a:xfrm>
          <a:off x="2609851" y="6124575"/>
          <a:ext cx="666749"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i="1">
              <a:latin typeface="Palatino Linotype" pitchFamily="18" charset="0"/>
            </a:rPr>
            <a:t>ttt</a:t>
          </a:r>
          <a:endParaRPr kumimoji="1" lang="ja-JP" altLang="en-US" sz="2800" b="1" i="1">
            <a:latin typeface="Palatino Linotype" pitchFamily="18" charset="0"/>
          </a:endParaRPr>
        </a:p>
      </xdr:txBody>
    </xdr:sp>
    <xdr:clientData/>
  </xdr:twoCellAnchor>
  <xdr:twoCellAnchor>
    <xdr:from>
      <xdr:col>0</xdr:col>
      <xdr:colOff>2896658</xdr:colOff>
      <xdr:row>5</xdr:row>
      <xdr:rowOff>2117</xdr:rowOff>
    </xdr:from>
    <xdr:to>
      <xdr:col>0</xdr:col>
      <xdr:colOff>7697258</xdr:colOff>
      <xdr:row>26</xdr:row>
      <xdr:rowOff>162983</xdr:rowOff>
    </xdr:to>
    <xdr:grpSp>
      <xdr:nvGrpSpPr>
        <xdr:cNvPr id="104" name="Group 1">
          <a:extLst>
            <a:ext uri="{FF2B5EF4-FFF2-40B4-BE49-F238E27FC236}">
              <a16:creationId xmlns:a16="http://schemas.microsoft.com/office/drawing/2014/main" id="{00000000-0008-0000-2000-000068000000}"/>
            </a:ext>
          </a:extLst>
        </xdr:cNvPr>
        <xdr:cNvGrpSpPr>
          <a:grpSpLocks/>
        </xdr:cNvGrpSpPr>
      </xdr:nvGrpSpPr>
      <xdr:grpSpPr bwMode="auto">
        <a:xfrm>
          <a:off x="2896658" y="2071341"/>
          <a:ext cx="4800600" cy="3747521"/>
          <a:chOff x="309" y="236"/>
          <a:chExt cx="504" cy="390"/>
        </a:xfrm>
        <a:solidFill>
          <a:srgbClr val="92D050"/>
        </a:solidFill>
      </xdr:grpSpPr>
      <xdr:sp macro="" textlink="">
        <xdr:nvSpPr>
          <xdr:cNvPr id="105" name="Freeform 8">
            <a:extLst>
              <a:ext uri="{FF2B5EF4-FFF2-40B4-BE49-F238E27FC236}">
                <a16:creationId xmlns:a16="http://schemas.microsoft.com/office/drawing/2014/main" id="{00000000-0008-0000-2000-000069000000}"/>
              </a:ext>
            </a:extLst>
          </xdr:cNvPr>
          <xdr:cNvSpPr>
            <a:spLocks/>
          </xdr:cNvSpPr>
        </xdr:nvSpPr>
        <xdr:spPr bwMode="auto">
          <a:xfrm>
            <a:off x="787" y="484"/>
            <a:ext cx="24" cy="29"/>
          </a:xfrm>
          <a:custGeom>
            <a:avLst/>
            <a:gdLst>
              <a:gd name="T0" fmla="*/ 21 w 24"/>
              <a:gd name="T1" fmla="*/ 29 h 29"/>
              <a:gd name="T2" fmla="*/ 9 w 24"/>
              <a:gd name="T3" fmla="*/ 24 h 29"/>
              <a:gd name="T4" fmla="*/ 0 w 24"/>
              <a:gd name="T5" fmla="*/ 15 h 29"/>
              <a:gd name="T6" fmla="*/ 3 w 24"/>
              <a:gd name="T7" fmla="*/ 6 h 29"/>
              <a:gd name="T8" fmla="*/ 9 w 24"/>
              <a:gd name="T9" fmla="*/ 0 h 29"/>
              <a:gd name="T10" fmla="*/ 18 w 24"/>
              <a:gd name="T11" fmla="*/ 1 h 29"/>
              <a:gd name="T12" fmla="*/ 23 w 24"/>
              <a:gd name="T13" fmla="*/ 6 h 29"/>
              <a:gd name="T14" fmla="*/ 20 w 24"/>
              <a:gd name="T15" fmla="*/ 10 h 29"/>
              <a:gd name="T16" fmla="*/ 23 w 24"/>
              <a:gd name="T17" fmla="*/ 15 h 29"/>
              <a:gd name="T18" fmla="*/ 24 w 24"/>
              <a:gd name="T19" fmla="*/ 21 h 29"/>
              <a:gd name="T20" fmla="*/ 21 w 24"/>
              <a:gd name="T21" fmla="*/ 29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29">
                <a:moveTo>
                  <a:pt x="21" y="29"/>
                </a:moveTo>
                <a:lnTo>
                  <a:pt x="9" y="24"/>
                </a:lnTo>
                <a:lnTo>
                  <a:pt x="0" y="15"/>
                </a:lnTo>
                <a:lnTo>
                  <a:pt x="3" y="6"/>
                </a:lnTo>
                <a:lnTo>
                  <a:pt x="9" y="0"/>
                </a:lnTo>
                <a:lnTo>
                  <a:pt x="18" y="1"/>
                </a:lnTo>
                <a:lnTo>
                  <a:pt x="23" y="6"/>
                </a:lnTo>
                <a:lnTo>
                  <a:pt x="20" y="10"/>
                </a:lnTo>
                <a:lnTo>
                  <a:pt x="23" y="15"/>
                </a:lnTo>
                <a:lnTo>
                  <a:pt x="24" y="21"/>
                </a:lnTo>
                <a:lnTo>
                  <a:pt x="21" y="2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6" name="Freeform 38">
            <a:extLst>
              <a:ext uri="{FF2B5EF4-FFF2-40B4-BE49-F238E27FC236}">
                <a16:creationId xmlns:a16="http://schemas.microsoft.com/office/drawing/2014/main" id="{00000000-0008-0000-2000-00006A000000}"/>
              </a:ext>
            </a:extLst>
          </xdr:cNvPr>
          <xdr:cNvSpPr>
            <a:spLocks/>
          </xdr:cNvSpPr>
        </xdr:nvSpPr>
        <xdr:spPr bwMode="auto">
          <a:xfrm>
            <a:off x="783" y="479"/>
            <a:ext cx="24" cy="30"/>
          </a:xfrm>
          <a:custGeom>
            <a:avLst/>
            <a:gdLst>
              <a:gd name="T0" fmla="*/ 21 w 24"/>
              <a:gd name="T1" fmla="*/ 30 h 30"/>
              <a:gd name="T2" fmla="*/ 8 w 24"/>
              <a:gd name="T3" fmla="*/ 24 h 30"/>
              <a:gd name="T4" fmla="*/ 0 w 24"/>
              <a:gd name="T5" fmla="*/ 16 h 30"/>
              <a:gd name="T6" fmla="*/ 3 w 24"/>
              <a:gd name="T7" fmla="*/ 6 h 30"/>
              <a:gd name="T8" fmla="*/ 8 w 24"/>
              <a:gd name="T9" fmla="*/ 0 h 30"/>
              <a:gd name="T10" fmla="*/ 18 w 24"/>
              <a:gd name="T11" fmla="*/ 2 h 30"/>
              <a:gd name="T12" fmla="*/ 22 w 24"/>
              <a:gd name="T13" fmla="*/ 6 h 30"/>
              <a:gd name="T14" fmla="*/ 19 w 24"/>
              <a:gd name="T15" fmla="*/ 10 h 30"/>
              <a:gd name="T16" fmla="*/ 22 w 24"/>
              <a:gd name="T17" fmla="*/ 16 h 30"/>
              <a:gd name="T18" fmla="*/ 24 w 24"/>
              <a:gd name="T19" fmla="*/ 22 h 30"/>
              <a:gd name="T20" fmla="*/ 21 w 24"/>
              <a:gd name="T21" fmla="*/ 30 h 3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30">
                <a:moveTo>
                  <a:pt x="21" y="30"/>
                </a:moveTo>
                <a:lnTo>
                  <a:pt x="8" y="24"/>
                </a:lnTo>
                <a:lnTo>
                  <a:pt x="0" y="16"/>
                </a:lnTo>
                <a:lnTo>
                  <a:pt x="3" y="6"/>
                </a:lnTo>
                <a:lnTo>
                  <a:pt x="8" y="0"/>
                </a:lnTo>
                <a:lnTo>
                  <a:pt x="18" y="2"/>
                </a:lnTo>
                <a:lnTo>
                  <a:pt x="22" y="6"/>
                </a:lnTo>
                <a:lnTo>
                  <a:pt x="19" y="10"/>
                </a:lnTo>
                <a:lnTo>
                  <a:pt x="22" y="16"/>
                </a:lnTo>
                <a:lnTo>
                  <a:pt x="24" y="22"/>
                </a:lnTo>
                <a:lnTo>
                  <a:pt x="21" y="30"/>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7" name="Freeform 62">
            <a:extLst>
              <a:ext uri="{FF2B5EF4-FFF2-40B4-BE49-F238E27FC236}">
                <a16:creationId xmlns:a16="http://schemas.microsoft.com/office/drawing/2014/main" id="{00000000-0008-0000-2000-00006B000000}"/>
              </a:ext>
            </a:extLst>
          </xdr:cNvPr>
          <xdr:cNvSpPr>
            <a:spLocks/>
          </xdr:cNvSpPr>
        </xdr:nvSpPr>
        <xdr:spPr bwMode="auto">
          <a:xfrm>
            <a:off x="724" y="365"/>
            <a:ext cx="52" cy="37"/>
          </a:xfrm>
          <a:custGeom>
            <a:avLst/>
            <a:gdLst>
              <a:gd name="T0" fmla="*/ 0 w 52"/>
              <a:gd name="T1" fmla="*/ 25 h 37"/>
              <a:gd name="T2" fmla="*/ 10 w 52"/>
              <a:gd name="T3" fmla="*/ 14 h 37"/>
              <a:gd name="T4" fmla="*/ 31 w 52"/>
              <a:gd name="T5" fmla="*/ 4 h 37"/>
              <a:gd name="T6" fmla="*/ 36 w 52"/>
              <a:gd name="T7" fmla="*/ 5 h 37"/>
              <a:gd name="T8" fmla="*/ 42 w 52"/>
              <a:gd name="T9" fmla="*/ 2 h 37"/>
              <a:gd name="T10" fmla="*/ 48 w 52"/>
              <a:gd name="T11" fmla="*/ 0 h 37"/>
              <a:gd name="T12" fmla="*/ 49 w 52"/>
              <a:gd name="T13" fmla="*/ 0 h 37"/>
              <a:gd name="T14" fmla="*/ 52 w 52"/>
              <a:gd name="T15" fmla="*/ 1 h 37"/>
              <a:gd name="T16" fmla="*/ 50 w 52"/>
              <a:gd name="T17" fmla="*/ 15 h 37"/>
              <a:gd name="T18" fmla="*/ 38 w 52"/>
              <a:gd name="T19" fmla="*/ 28 h 37"/>
              <a:gd name="T20" fmla="*/ 31 w 52"/>
              <a:gd name="T21" fmla="*/ 32 h 37"/>
              <a:gd name="T22" fmla="*/ 25 w 52"/>
              <a:gd name="T23" fmla="*/ 28 h 37"/>
              <a:gd name="T24" fmla="*/ 17 w 52"/>
              <a:gd name="T25" fmla="*/ 37 h 37"/>
              <a:gd name="T26" fmla="*/ 15 w 52"/>
              <a:gd name="T27" fmla="*/ 28 h 37"/>
              <a:gd name="T28" fmla="*/ 13 w 52"/>
              <a:gd name="T29" fmla="*/ 25 h 37"/>
              <a:gd name="T30" fmla="*/ 8 w 52"/>
              <a:gd name="T31" fmla="*/ 28 h 37"/>
              <a:gd name="T32" fmla="*/ 0 w 52"/>
              <a:gd name="T33" fmla="*/ 25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37">
                <a:moveTo>
                  <a:pt x="0" y="25"/>
                </a:moveTo>
                <a:lnTo>
                  <a:pt x="10" y="14"/>
                </a:lnTo>
                <a:lnTo>
                  <a:pt x="31" y="4"/>
                </a:lnTo>
                <a:lnTo>
                  <a:pt x="36" y="5"/>
                </a:lnTo>
                <a:lnTo>
                  <a:pt x="42" y="2"/>
                </a:lnTo>
                <a:lnTo>
                  <a:pt x="48" y="0"/>
                </a:lnTo>
                <a:lnTo>
                  <a:pt x="49" y="0"/>
                </a:lnTo>
                <a:lnTo>
                  <a:pt x="52" y="1"/>
                </a:lnTo>
                <a:lnTo>
                  <a:pt x="50" y="15"/>
                </a:lnTo>
                <a:lnTo>
                  <a:pt x="38" y="28"/>
                </a:lnTo>
                <a:lnTo>
                  <a:pt x="31" y="32"/>
                </a:lnTo>
                <a:lnTo>
                  <a:pt x="25" y="28"/>
                </a:lnTo>
                <a:lnTo>
                  <a:pt x="17" y="37"/>
                </a:lnTo>
                <a:lnTo>
                  <a:pt x="15" y="28"/>
                </a:lnTo>
                <a:lnTo>
                  <a:pt x="13" y="25"/>
                </a:lnTo>
                <a:lnTo>
                  <a:pt x="8" y="28"/>
                </a:lnTo>
                <a:lnTo>
                  <a:pt x="0" y="2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8" name="Freeform 63">
            <a:extLst>
              <a:ext uri="{FF2B5EF4-FFF2-40B4-BE49-F238E27FC236}">
                <a16:creationId xmlns:a16="http://schemas.microsoft.com/office/drawing/2014/main" id="{00000000-0008-0000-2000-00006C000000}"/>
              </a:ext>
            </a:extLst>
          </xdr:cNvPr>
          <xdr:cNvSpPr>
            <a:spLocks/>
          </xdr:cNvSpPr>
        </xdr:nvSpPr>
        <xdr:spPr bwMode="auto">
          <a:xfrm>
            <a:off x="734" y="328"/>
            <a:ext cx="40" cy="49"/>
          </a:xfrm>
          <a:custGeom>
            <a:avLst/>
            <a:gdLst>
              <a:gd name="T0" fmla="*/ 21 w 40"/>
              <a:gd name="T1" fmla="*/ 39 h 49"/>
              <a:gd name="T2" fmla="*/ 25 w 40"/>
              <a:gd name="T3" fmla="*/ 33 h 49"/>
              <a:gd name="T4" fmla="*/ 32 w 40"/>
              <a:gd name="T5" fmla="*/ 30 h 49"/>
              <a:gd name="T6" fmla="*/ 38 w 40"/>
              <a:gd name="T7" fmla="*/ 23 h 49"/>
              <a:gd name="T8" fmla="*/ 33 w 40"/>
              <a:gd name="T9" fmla="*/ 15 h 49"/>
              <a:gd name="T10" fmla="*/ 39 w 40"/>
              <a:gd name="T11" fmla="*/ 8 h 49"/>
              <a:gd name="T12" fmla="*/ 40 w 40"/>
              <a:gd name="T13" fmla="*/ 5 h 49"/>
              <a:gd name="T14" fmla="*/ 39 w 40"/>
              <a:gd name="T15" fmla="*/ 4 h 49"/>
              <a:gd name="T16" fmla="*/ 36 w 40"/>
              <a:gd name="T17" fmla="*/ 0 h 49"/>
              <a:gd name="T18" fmla="*/ 22 w 40"/>
              <a:gd name="T19" fmla="*/ 16 h 49"/>
              <a:gd name="T20" fmla="*/ 1 w 40"/>
              <a:gd name="T21" fmla="*/ 25 h 49"/>
              <a:gd name="T22" fmla="*/ 3 w 40"/>
              <a:gd name="T23" fmla="*/ 35 h 49"/>
              <a:gd name="T24" fmla="*/ 4 w 40"/>
              <a:gd name="T25" fmla="*/ 40 h 49"/>
              <a:gd name="T26" fmla="*/ 0 w 40"/>
              <a:gd name="T27" fmla="*/ 49 h 49"/>
              <a:gd name="T28" fmla="*/ 21 w 40"/>
              <a:gd name="T29" fmla="*/ 39 h 4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40" h="49">
                <a:moveTo>
                  <a:pt x="21" y="39"/>
                </a:moveTo>
                <a:lnTo>
                  <a:pt x="25" y="33"/>
                </a:lnTo>
                <a:lnTo>
                  <a:pt x="32" y="30"/>
                </a:lnTo>
                <a:lnTo>
                  <a:pt x="38" y="23"/>
                </a:lnTo>
                <a:lnTo>
                  <a:pt x="33" y="15"/>
                </a:lnTo>
                <a:lnTo>
                  <a:pt x="39" y="8"/>
                </a:lnTo>
                <a:lnTo>
                  <a:pt x="40" y="5"/>
                </a:lnTo>
                <a:lnTo>
                  <a:pt x="39" y="4"/>
                </a:lnTo>
                <a:lnTo>
                  <a:pt x="36" y="0"/>
                </a:lnTo>
                <a:lnTo>
                  <a:pt x="22" y="16"/>
                </a:lnTo>
                <a:lnTo>
                  <a:pt x="1" y="25"/>
                </a:lnTo>
                <a:lnTo>
                  <a:pt x="3" y="35"/>
                </a:lnTo>
                <a:lnTo>
                  <a:pt x="4" y="40"/>
                </a:lnTo>
                <a:lnTo>
                  <a:pt x="0" y="49"/>
                </a:lnTo>
                <a:lnTo>
                  <a:pt x="21" y="3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9" name="Freeform 64">
            <a:extLst>
              <a:ext uri="{FF2B5EF4-FFF2-40B4-BE49-F238E27FC236}">
                <a16:creationId xmlns:a16="http://schemas.microsoft.com/office/drawing/2014/main" id="{00000000-0008-0000-2000-00006D000000}"/>
              </a:ext>
            </a:extLst>
          </xdr:cNvPr>
          <xdr:cNvSpPr>
            <a:spLocks/>
          </xdr:cNvSpPr>
        </xdr:nvSpPr>
        <xdr:spPr bwMode="auto">
          <a:xfrm>
            <a:off x="752" y="375"/>
            <a:ext cx="42" cy="48"/>
          </a:xfrm>
          <a:custGeom>
            <a:avLst/>
            <a:gdLst>
              <a:gd name="T0" fmla="*/ 36 w 42"/>
              <a:gd name="T1" fmla="*/ 37 h 48"/>
              <a:gd name="T2" fmla="*/ 40 w 42"/>
              <a:gd name="T3" fmla="*/ 31 h 48"/>
              <a:gd name="T4" fmla="*/ 42 w 42"/>
              <a:gd name="T5" fmla="*/ 21 h 48"/>
              <a:gd name="T6" fmla="*/ 37 w 42"/>
              <a:gd name="T7" fmla="*/ 0 h 48"/>
              <a:gd name="T8" fmla="*/ 32 w 42"/>
              <a:gd name="T9" fmla="*/ 2 h 48"/>
              <a:gd name="T10" fmla="*/ 28 w 42"/>
              <a:gd name="T11" fmla="*/ 6 h 48"/>
              <a:gd name="T12" fmla="*/ 28 w 42"/>
              <a:gd name="T13" fmla="*/ 7 h 48"/>
              <a:gd name="T14" fmla="*/ 23 w 42"/>
              <a:gd name="T15" fmla="*/ 6 h 48"/>
              <a:gd name="T16" fmla="*/ 11 w 42"/>
              <a:gd name="T17" fmla="*/ 19 h 48"/>
              <a:gd name="T18" fmla="*/ 4 w 42"/>
              <a:gd name="T19" fmla="*/ 23 h 48"/>
              <a:gd name="T20" fmla="*/ 0 w 42"/>
              <a:gd name="T21" fmla="*/ 31 h 48"/>
              <a:gd name="T22" fmla="*/ 5 w 42"/>
              <a:gd name="T23" fmla="*/ 41 h 48"/>
              <a:gd name="T24" fmla="*/ 7 w 42"/>
              <a:gd name="T25" fmla="*/ 42 h 48"/>
              <a:gd name="T26" fmla="*/ 12 w 42"/>
              <a:gd name="T27" fmla="*/ 44 h 48"/>
              <a:gd name="T28" fmla="*/ 12 w 42"/>
              <a:gd name="T29" fmla="*/ 48 h 48"/>
              <a:gd name="T30" fmla="*/ 16 w 42"/>
              <a:gd name="T31" fmla="*/ 48 h 48"/>
              <a:gd name="T32" fmla="*/ 22 w 42"/>
              <a:gd name="T33" fmla="*/ 44 h 48"/>
              <a:gd name="T34" fmla="*/ 36 w 42"/>
              <a:gd name="T35" fmla="*/ 37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 h="48">
                <a:moveTo>
                  <a:pt x="36" y="37"/>
                </a:moveTo>
                <a:lnTo>
                  <a:pt x="40" y="31"/>
                </a:lnTo>
                <a:lnTo>
                  <a:pt x="42" y="21"/>
                </a:lnTo>
                <a:lnTo>
                  <a:pt x="37" y="0"/>
                </a:lnTo>
                <a:lnTo>
                  <a:pt x="32" y="2"/>
                </a:lnTo>
                <a:lnTo>
                  <a:pt x="28" y="6"/>
                </a:lnTo>
                <a:lnTo>
                  <a:pt x="28" y="7"/>
                </a:lnTo>
                <a:lnTo>
                  <a:pt x="23" y="6"/>
                </a:lnTo>
                <a:lnTo>
                  <a:pt x="11" y="19"/>
                </a:lnTo>
                <a:lnTo>
                  <a:pt x="4" y="23"/>
                </a:lnTo>
                <a:lnTo>
                  <a:pt x="0" y="31"/>
                </a:lnTo>
                <a:lnTo>
                  <a:pt x="5" y="41"/>
                </a:lnTo>
                <a:lnTo>
                  <a:pt x="7" y="42"/>
                </a:lnTo>
                <a:lnTo>
                  <a:pt x="12" y="44"/>
                </a:lnTo>
                <a:lnTo>
                  <a:pt x="12" y="48"/>
                </a:lnTo>
                <a:lnTo>
                  <a:pt x="16" y="48"/>
                </a:lnTo>
                <a:lnTo>
                  <a:pt x="22" y="44"/>
                </a:lnTo>
                <a:lnTo>
                  <a:pt x="36" y="37"/>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0" name="Freeform 65">
            <a:extLst>
              <a:ext uri="{FF2B5EF4-FFF2-40B4-BE49-F238E27FC236}">
                <a16:creationId xmlns:a16="http://schemas.microsoft.com/office/drawing/2014/main" id="{00000000-0008-0000-2000-00006E000000}"/>
              </a:ext>
            </a:extLst>
          </xdr:cNvPr>
          <xdr:cNvSpPr>
            <a:spLocks/>
          </xdr:cNvSpPr>
        </xdr:nvSpPr>
        <xdr:spPr bwMode="auto">
          <a:xfrm>
            <a:off x="760" y="430"/>
            <a:ext cx="49" cy="41"/>
          </a:xfrm>
          <a:custGeom>
            <a:avLst/>
            <a:gdLst>
              <a:gd name="T0" fmla="*/ 45 w 49"/>
              <a:gd name="T1" fmla="*/ 32 h 41"/>
              <a:gd name="T2" fmla="*/ 36 w 49"/>
              <a:gd name="T3" fmla="*/ 31 h 41"/>
              <a:gd name="T4" fmla="*/ 39 w 49"/>
              <a:gd name="T5" fmla="*/ 35 h 41"/>
              <a:gd name="T6" fmla="*/ 39 w 49"/>
              <a:gd name="T7" fmla="*/ 38 h 41"/>
              <a:gd name="T8" fmla="*/ 35 w 49"/>
              <a:gd name="T9" fmla="*/ 41 h 41"/>
              <a:gd name="T10" fmla="*/ 29 w 49"/>
              <a:gd name="T11" fmla="*/ 38 h 41"/>
              <a:gd name="T12" fmla="*/ 28 w 49"/>
              <a:gd name="T13" fmla="*/ 27 h 41"/>
              <a:gd name="T14" fmla="*/ 24 w 49"/>
              <a:gd name="T15" fmla="*/ 21 h 41"/>
              <a:gd name="T16" fmla="*/ 14 w 49"/>
              <a:gd name="T17" fmla="*/ 21 h 41"/>
              <a:gd name="T18" fmla="*/ 11 w 49"/>
              <a:gd name="T19" fmla="*/ 25 h 41"/>
              <a:gd name="T20" fmla="*/ 11 w 49"/>
              <a:gd name="T21" fmla="*/ 31 h 41"/>
              <a:gd name="T22" fmla="*/ 10 w 49"/>
              <a:gd name="T23" fmla="*/ 36 h 41"/>
              <a:gd name="T24" fmla="*/ 8 w 49"/>
              <a:gd name="T25" fmla="*/ 36 h 41"/>
              <a:gd name="T26" fmla="*/ 7 w 49"/>
              <a:gd name="T27" fmla="*/ 36 h 41"/>
              <a:gd name="T28" fmla="*/ 6 w 49"/>
              <a:gd name="T29" fmla="*/ 35 h 41"/>
              <a:gd name="T30" fmla="*/ 1 w 49"/>
              <a:gd name="T31" fmla="*/ 32 h 41"/>
              <a:gd name="T32" fmla="*/ 1 w 49"/>
              <a:gd name="T33" fmla="*/ 27 h 41"/>
              <a:gd name="T34" fmla="*/ 3 w 49"/>
              <a:gd name="T35" fmla="*/ 21 h 41"/>
              <a:gd name="T36" fmla="*/ 0 w 49"/>
              <a:gd name="T37" fmla="*/ 20 h 41"/>
              <a:gd name="T38" fmla="*/ 0 w 49"/>
              <a:gd name="T39" fmla="*/ 14 h 41"/>
              <a:gd name="T40" fmla="*/ 6 w 49"/>
              <a:gd name="T41" fmla="*/ 7 h 41"/>
              <a:gd name="T42" fmla="*/ 13 w 49"/>
              <a:gd name="T43" fmla="*/ 8 h 41"/>
              <a:gd name="T44" fmla="*/ 15 w 49"/>
              <a:gd name="T45" fmla="*/ 6 h 41"/>
              <a:gd name="T46" fmla="*/ 17 w 49"/>
              <a:gd name="T47" fmla="*/ 0 h 41"/>
              <a:gd name="T48" fmla="*/ 32 w 49"/>
              <a:gd name="T49" fmla="*/ 7 h 41"/>
              <a:gd name="T50" fmla="*/ 43 w 49"/>
              <a:gd name="T51" fmla="*/ 4 h 41"/>
              <a:gd name="T52" fmla="*/ 46 w 49"/>
              <a:gd name="T53" fmla="*/ 10 h 41"/>
              <a:gd name="T54" fmla="*/ 49 w 49"/>
              <a:gd name="T55" fmla="*/ 14 h 41"/>
              <a:gd name="T56" fmla="*/ 49 w 49"/>
              <a:gd name="T57" fmla="*/ 20 h 41"/>
              <a:gd name="T58" fmla="*/ 45 w 49"/>
              <a:gd name="T59" fmla="*/ 20 h 41"/>
              <a:gd name="T60" fmla="*/ 45 w 49"/>
              <a:gd name="T61" fmla="*/ 32 h 41"/>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49" h="41">
                <a:moveTo>
                  <a:pt x="45" y="32"/>
                </a:moveTo>
                <a:lnTo>
                  <a:pt x="36" y="31"/>
                </a:lnTo>
                <a:lnTo>
                  <a:pt x="39" y="35"/>
                </a:lnTo>
                <a:lnTo>
                  <a:pt x="39" y="38"/>
                </a:lnTo>
                <a:lnTo>
                  <a:pt x="35" y="41"/>
                </a:lnTo>
                <a:lnTo>
                  <a:pt x="29" y="38"/>
                </a:lnTo>
                <a:lnTo>
                  <a:pt x="28" y="27"/>
                </a:lnTo>
                <a:lnTo>
                  <a:pt x="24" y="21"/>
                </a:lnTo>
                <a:lnTo>
                  <a:pt x="14" y="21"/>
                </a:lnTo>
                <a:lnTo>
                  <a:pt x="11" y="25"/>
                </a:lnTo>
                <a:lnTo>
                  <a:pt x="11" y="31"/>
                </a:lnTo>
                <a:lnTo>
                  <a:pt x="10" y="36"/>
                </a:lnTo>
                <a:lnTo>
                  <a:pt x="8" y="36"/>
                </a:lnTo>
                <a:lnTo>
                  <a:pt x="7" y="36"/>
                </a:lnTo>
                <a:lnTo>
                  <a:pt x="6" y="35"/>
                </a:lnTo>
                <a:lnTo>
                  <a:pt x="1" y="32"/>
                </a:lnTo>
                <a:lnTo>
                  <a:pt x="1" y="27"/>
                </a:lnTo>
                <a:lnTo>
                  <a:pt x="3" y="21"/>
                </a:lnTo>
                <a:lnTo>
                  <a:pt x="0" y="20"/>
                </a:lnTo>
                <a:lnTo>
                  <a:pt x="0" y="14"/>
                </a:lnTo>
                <a:lnTo>
                  <a:pt x="6" y="7"/>
                </a:lnTo>
                <a:lnTo>
                  <a:pt x="13" y="8"/>
                </a:lnTo>
                <a:lnTo>
                  <a:pt x="15" y="6"/>
                </a:lnTo>
                <a:lnTo>
                  <a:pt x="17" y="0"/>
                </a:lnTo>
                <a:lnTo>
                  <a:pt x="32" y="7"/>
                </a:lnTo>
                <a:lnTo>
                  <a:pt x="43" y="4"/>
                </a:lnTo>
                <a:lnTo>
                  <a:pt x="46" y="10"/>
                </a:lnTo>
                <a:lnTo>
                  <a:pt x="49" y="14"/>
                </a:lnTo>
                <a:lnTo>
                  <a:pt x="49" y="20"/>
                </a:lnTo>
                <a:lnTo>
                  <a:pt x="45" y="20"/>
                </a:lnTo>
                <a:lnTo>
                  <a:pt x="45" y="3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1" name="Freeform 66">
            <a:extLst>
              <a:ext uri="{FF2B5EF4-FFF2-40B4-BE49-F238E27FC236}">
                <a16:creationId xmlns:a16="http://schemas.microsoft.com/office/drawing/2014/main" id="{00000000-0008-0000-2000-00006F000000}"/>
              </a:ext>
            </a:extLst>
          </xdr:cNvPr>
          <xdr:cNvSpPr>
            <a:spLocks/>
          </xdr:cNvSpPr>
        </xdr:nvSpPr>
        <xdr:spPr bwMode="auto">
          <a:xfrm>
            <a:off x="759" y="414"/>
            <a:ext cx="54" cy="28"/>
          </a:xfrm>
          <a:custGeom>
            <a:avLst/>
            <a:gdLst>
              <a:gd name="T0" fmla="*/ 47 w 54"/>
              <a:gd name="T1" fmla="*/ 28 h 28"/>
              <a:gd name="T2" fmla="*/ 44 w 54"/>
              <a:gd name="T3" fmla="*/ 22 h 28"/>
              <a:gd name="T4" fmla="*/ 33 w 54"/>
              <a:gd name="T5" fmla="*/ 25 h 28"/>
              <a:gd name="T6" fmla="*/ 18 w 54"/>
              <a:gd name="T7" fmla="*/ 18 h 28"/>
              <a:gd name="T8" fmla="*/ 16 w 54"/>
              <a:gd name="T9" fmla="*/ 24 h 28"/>
              <a:gd name="T10" fmla="*/ 14 w 54"/>
              <a:gd name="T11" fmla="*/ 26 h 28"/>
              <a:gd name="T12" fmla="*/ 7 w 54"/>
              <a:gd name="T13" fmla="*/ 25 h 28"/>
              <a:gd name="T14" fmla="*/ 0 w 54"/>
              <a:gd name="T15" fmla="*/ 5 h 28"/>
              <a:gd name="T16" fmla="*/ 5 w 54"/>
              <a:gd name="T17" fmla="*/ 7 h 28"/>
              <a:gd name="T18" fmla="*/ 5 w 54"/>
              <a:gd name="T19" fmla="*/ 11 h 28"/>
              <a:gd name="T20" fmla="*/ 9 w 54"/>
              <a:gd name="T21" fmla="*/ 11 h 28"/>
              <a:gd name="T22" fmla="*/ 15 w 54"/>
              <a:gd name="T23" fmla="*/ 7 h 28"/>
              <a:gd name="T24" fmla="*/ 29 w 54"/>
              <a:gd name="T25" fmla="*/ 0 h 28"/>
              <a:gd name="T26" fmla="*/ 49 w 54"/>
              <a:gd name="T27" fmla="*/ 10 h 28"/>
              <a:gd name="T28" fmla="*/ 51 w 54"/>
              <a:gd name="T29" fmla="*/ 12 h 28"/>
              <a:gd name="T30" fmla="*/ 54 w 54"/>
              <a:gd name="T31" fmla="*/ 14 h 28"/>
              <a:gd name="T32" fmla="*/ 54 w 54"/>
              <a:gd name="T33" fmla="*/ 18 h 28"/>
              <a:gd name="T34" fmla="*/ 51 w 54"/>
              <a:gd name="T35" fmla="*/ 24 h 28"/>
              <a:gd name="T36" fmla="*/ 50 w 54"/>
              <a:gd name="T37" fmla="*/ 26 h 28"/>
              <a:gd name="T38" fmla="*/ 47 w 54"/>
              <a:gd name="T39" fmla="*/ 28 h 28"/>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54" h="28">
                <a:moveTo>
                  <a:pt x="47" y="28"/>
                </a:moveTo>
                <a:lnTo>
                  <a:pt x="44" y="22"/>
                </a:lnTo>
                <a:lnTo>
                  <a:pt x="33" y="25"/>
                </a:lnTo>
                <a:lnTo>
                  <a:pt x="18" y="18"/>
                </a:lnTo>
                <a:lnTo>
                  <a:pt x="16" y="24"/>
                </a:lnTo>
                <a:lnTo>
                  <a:pt x="14" y="26"/>
                </a:lnTo>
                <a:lnTo>
                  <a:pt x="7" y="25"/>
                </a:lnTo>
                <a:lnTo>
                  <a:pt x="0" y="5"/>
                </a:lnTo>
                <a:lnTo>
                  <a:pt x="5" y="7"/>
                </a:lnTo>
                <a:lnTo>
                  <a:pt x="5" y="11"/>
                </a:lnTo>
                <a:lnTo>
                  <a:pt x="9" y="11"/>
                </a:lnTo>
                <a:lnTo>
                  <a:pt x="15" y="7"/>
                </a:lnTo>
                <a:lnTo>
                  <a:pt x="29" y="0"/>
                </a:lnTo>
                <a:lnTo>
                  <a:pt x="49" y="10"/>
                </a:lnTo>
                <a:lnTo>
                  <a:pt x="51" y="12"/>
                </a:lnTo>
                <a:lnTo>
                  <a:pt x="54" y="14"/>
                </a:lnTo>
                <a:lnTo>
                  <a:pt x="54" y="18"/>
                </a:lnTo>
                <a:lnTo>
                  <a:pt x="51" y="24"/>
                </a:lnTo>
                <a:lnTo>
                  <a:pt x="50" y="26"/>
                </a:lnTo>
                <a:lnTo>
                  <a:pt x="47" y="2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12" name="Freeform 67">
            <a:extLst>
              <a:ext uri="{FF2B5EF4-FFF2-40B4-BE49-F238E27FC236}">
                <a16:creationId xmlns:a16="http://schemas.microsoft.com/office/drawing/2014/main" id="{00000000-0008-0000-2000-000070000000}"/>
              </a:ext>
            </a:extLst>
          </xdr:cNvPr>
          <xdr:cNvSpPr>
            <a:spLocks/>
          </xdr:cNvSpPr>
        </xdr:nvSpPr>
        <xdr:spPr bwMode="auto">
          <a:xfrm>
            <a:off x="753" y="447"/>
            <a:ext cx="57" cy="50"/>
          </a:xfrm>
          <a:custGeom>
            <a:avLst/>
            <a:gdLst>
              <a:gd name="T0" fmla="*/ 32 w 57"/>
              <a:gd name="T1" fmla="*/ 50 h 50"/>
              <a:gd name="T2" fmla="*/ 35 w 57"/>
              <a:gd name="T3" fmla="*/ 40 h 50"/>
              <a:gd name="T4" fmla="*/ 41 w 57"/>
              <a:gd name="T5" fmla="*/ 35 h 50"/>
              <a:gd name="T6" fmla="*/ 50 w 57"/>
              <a:gd name="T7" fmla="*/ 36 h 50"/>
              <a:gd name="T8" fmla="*/ 55 w 57"/>
              <a:gd name="T9" fmla="*/ 40 h 50"/>
              <a:gd name="T10" fmla="*/ 57 w 57"/>
              <a:gd name="T11" fmla="*/ 36 h 50"/>
              <a:gd name="T12" fmla="*/ 57 w 57"/>
              <a:gd name="T13" fmla="*/ 33 h 50"/>
              <a:gd name="T14" fmla="*/ 56 w 57"/>
              <a:gd name="T15" fmla="*/ 26 h 50"/>
              <a:gd name="T16" fmla="*/ 56 w 57"/>
              <a:gd name="T17" fmla="*/ 19 h 50"/>
              <a:gd name="T18" fmla="*/ 52 w 57"/>
              <a:gd name="T19" fmla="*/ 15 h 50"/>
              <a:gd name="T20" fmla="*/ 43 w 57"/>
              <a:gd name="T21" fmla="*/ 14 h 50"/>
              <a:gd name="T22" fmla="*/ 46 w 57"/>
              <a:gd name="T23" fmla="*/ 18 h 50"/>
              <a:gd name="T24" fmla="*/ 46 w 57"/>
              <a:gd name="T25" fmla="*/ 21 h 50"/>
              <a:gd name="T26" fmla="*/ 42 w 57"/>
              <a:gd name="T27" fmla="*/ 24 h 50"/>
              <a:gd name="T28" fmla="*/ 36 w 57"/>
              <a:gd name="T29" fmla="*/ 21 h 50"/>
              <a:gd name="T30" fmla="*/ 35 w 57"/>
              <a:gd name="T31" fmla="*/ 10 h 50"/>
              <a:gd name="T32" fmla="*/ 31 w 57"/>
              <a:gd name="T33" fmla="*/ 4 h 50"/>
              <a:gd name="T34" fmla="*/ 21 w 57"/>
              <a:gd name="T35" fmla="*/ 4 h 50"/>
              <a:gd name="T36" fmla="*/ 18 w 57"/>
              <a:gd name="T37" fmla="*/ 8 h 50"/>
              <a:gd name="T38" fmla="*/ 18 w 57"/>
              <a:gd name="T39" fmla="*/ 14 h 50"/>
              <a:gd name="T40" fmla="*/ 17 w 57"/>
              <a:gd name="T41" fmla="*/ 19 h 50"/>
              <a:gd name="T42" fmla="*/ 15 w 57"/>
              <a:gd name="T43" fmla="*/ 19 h 50"/>
              <a:gd name="T44" fmla="*/ 14 w 57"/>
              <a:gd name="T45" fmla="*/ 19 h 50"/>
              <a:gd name="T46" fmla="*/ 13 w 57"/>
              <a:gd name="T47" fmla="*/ 18 h 50"/>
              <a:gd name="T48" fmla="*/ 8 w 57"/>
              <a:gd name="T49" fmla="*/ 15 h 50"/>
              <a:gd name="T50" fmla="*/ 8 w 57"/>
              <a:gd name="T51" fmla="*/ 10 h 50"/>
              <a:gd name="T52" fmla="*/ 10 w 57"/>
              <a:gd name="T53" fmla="*/ 4 h 50"/>
              <a:gd name="T54" fmla="*/ 7 w 57"/>
              <a:gd name="T55" fmla="*/ 3 h 50"/>
              <a:gd name="T56" fmla="*/ 3 w 57"/>
              <a:gd name="T57" fmla="*/ 0 h 50"/>
              <a:gd name="T58" fmla="*/ 1 w 57"/>
              <a:gd name="T59" fmla="*/ 4 h 50"/>
              <a:gd name="T60" fmla="*/ 4 w 57"/>
              <a:gd name="T61" fmla="*/ 8 h 50"/>
              <a:gd name="T62" fmla="*/ 4 w 57"/>
              <a:gd name="T63" fmla="*/ 15 h 50"/>
              <a:gd name="T64" fmla="*/ 1 w 57"/>
              <a:gd name="T65" fmla="*/ 19 h 50"/>
              <a:gd name="T66" fmla="*/ 0 w 57"/>
              <a:gd name="T67" fmla="*/ 25 h 50"/>
              <a:gd name="T68" fmla="*/ 0 w 57"/>
              <a:gd name="T69" fmla="*/ 29 h 50"/>
              <a:gd name="T70" fmla="*/ 1 w 57"/>
              <a:gd name="T71" fmla="*/ 33 h 50"/>
              <a:gd name="T72" fmla="*/ 0 w 57"/>
              <a:gd name="T73" fmla="*/ 38 h 50"/>
              <a:gd name="T74" fmla="*/ 4 w 57"/>
              <a:gd name="T75" fmla="*/ 42 h 50"/>
              <a:gd name="T76" fmla="*/ 32 w 57"/>
              <a:gd name="T77" fmla="*/ 50 h 50"/>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57" h="50">
                <a:moveTo>
                  <a:pt x="32" y="50"/>
                </a:moveTo>
                <a:lnTo>
                  <a:pt x="35" y="40"/>
                </a:lnTo>
                <a:lnTo>
                  <a:pt x="41" y="35"/>
                </a:lnTo>
                <a:lnTo>
                  <a:pt x="50" y="36"/>
                </a:lnTo>
                <a:lnTo>
                  <a:pt x="55" y="40"/>
                </a:lnTo>
                <a:lnTo>
                  <a:pt x="57" y="36"/>
                </a:lnTo>
                <a:lnTo>
                  <a:pt x="57" y="33"/>
                </a:lnTo>
                <a:lnTo>
                  <a:pt x="56" y="26"/>
                </a:lnTo>
                <a:lnTo>
                  <a:pt x="56" y="19"/>
                </a:lnTo>
                <a:lnTo>
                  <a:pt x="52" y="15"/>
                </a:lnTo>
                <a:lnTo>
                  <a:pt x="43" y="14"/>
                </a:lnTo>
                <a:lnTo>
                  <a:pt x="46" y="18"/>
                </a:lnTo>
                <a:lnTo>
                  <a:pt x="46" y="21"/>
                </a:lnTo>
                <a:lnTo>
                  <a:pt x="42" y="24"/>
                </a:lnTo>
                <a:lnTo>
                  <a:pt x="36" y="21"/>
                </a:lnTo>
                <a:lnTo>
                  <a:pt x="35" y="10"/>
                </a:lnTo>
                <a:lnTo>
                  <a:pt x="31" y="4"/>
                </a:lnTo>
                <a:lnTo>
                  <a:pt x="21" y="4"/>
                </a:lnTo>
                <a:lnTo>
                  <a:pt x="18" y="8"/>
                </a:lnTo>
                <a:lnTo>
                  <a:pt x="18" y="14"/>
                </a:lnTo>
                <a:lnTo>
                  <a:pt x="17" y="19"/>
                </a:lnTo>
                <a:lnTo>
                  <a:pt x="15" y="19"/>
                </a:lnTo>
                <a:lnTo>
                  <a:pt x="14" y="19"/>
                </a:lnTo>
                <a:lnTo>
                  <a:pt x="13" y="18"/>
                </a:lnTo>
                <a:lnTo>
                  <a:pt x="8" y="15"/>
                </a:lnTo>
                <a:lnTo>
                  <a:pt x="8" y="10"/>
                </a:lnTo>
                <a:lnTo>
                  <a:pt x="10" y="4"/>
                </a:lnTo>
                <a:lnTo>
                  <a:pt x="7" y="3"/>
                </a:lnTo>
                <a:lnTo>
                  <a:pt x="3" y="0"/>
                </a:lnTo>
                <a:lnTo>
                  <a:pt x="1" y="4"/>
                </a:lnTo>
                <a:lnTo>
                  <a:pt x="4" y="8"/>
                </a:lnTo>
                <a:lnTo>
                  <a:pt x="4" y="15"/>
                </a:lnTo>
                <a:lnTo>
                  <a:pt x="1" y="19"/>
                </a:lnTo>
                <a:lnTo>
                  <a:pt x="0" y="25"/>
                </a:lnTo>
                <a:lnTo>
                  <a:pt x="0" y="29"/>
                </a:lnTo>
                <a:lnTo>
                  <a:pt x="1" y="33"/>
                </a:lnTo>
                <a:lnTo>
                  <a:pt x="0" y="38"/>
                </a:lnTo>
                <a:lnTo>
                  <a:pt x="4" y="42"/>
                </a:lnTo>
                <a:lnTo>
                  <a:pt x="32" y="50"/>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3" name="Freeform 68">
            <a:extLst>
              <a:ext uri="{FF2B5EF4-FFF2-40B4-BE49-F238E27FC236}">
                <a16:creationId xmlns:a16="http://schemas.microsoft.com/office/drawing/2014/main" id="{00000000-0008-0000-2000-000071000000}"/>
              </a:ext>
            </a:extLst>
          </xdr:cNvPr>
          <xdr:cNvSpPr>
            <a:spLocks/>
          </xdr:cNvSpPr>
        </xdr:nvSpPr>
        <xdr:spPr bwMode="auto">
          <a:xfrm>
            <a:off x="785" y="482"/>
            <a:ext cx="24" cy="29"/>
          </a:xfrm>
          <a:custGeom>
            <a:avLst/>
            <a:gdLst>
              <a:gd name="T0" fmla="*/ 21 w 24"/>
              <a:gd name="T1" fmla="*/ 29 h 29"/>
              <a:gd name="T2" fmla="*/ 9 w 24"/>
              <a:gd name="T3" fmla="*/ 23 h 29"/>
              <a:gd name="T4" fmla="*/ 0 w 24"/>
              <a:gd name="T5" fmla="*/ 15 h 29"/>
              <a:gd name="T6" fmla="*/ 3 w 24"/>
              <a:gd name="T7" fmla="*/ 5 h 29"/>
              <a:gd name="T8" fmla="*/ 9 w 24"/>
              <a:gd name="T9" fmla="*/ 0 h 29"/>
              <a:gd name="T10" fmla="*/ 18 w 24"/>
              <a:gd name="T11" fmla="*/ 1 h 29"/>
              <a:gd name="T12" fmla="*/ 23 w 24"/>
              <a:gd name="T13" fmla="*/ 5 h 29"/>
              <a:gd name="T14" fmla="*/ 20 w 24"/>
              <a:gd name="T15" fmla="*/ 10 h 29"/>
              <a:gd name="T16" fmla="*/ 23 w 24"/>
              <a:gd name="T17" fmla="*/ 15 h 29"/>
              <a:gd name="T18" fmla="*/ 24 w 24"/>
              <a:gd name="T19" fmla="*/ 21 h 29"/>
              <a:gd name="T20" fmla="*/ 21 w 24"/>
              <a:gd name="T21" fmla="*/ 29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29">
                <a:moveTo>
                  <a:pt x="21" y="29"/>
                </a:moveTo>
                <a:lnTo>
                  <a:pt x="9" y="23"/>
                </a:lnTo>
                <a:lnTo>
                  <a:pt x="0" y="15"/>
                </a:lnTo>
                <a:lnTo>
                  <a:pt x="3" y="5"/>
                </a:lnTo>
                <a:lnTo>
                  <a:pt x="9" y="0"/>
                </a:lnTo>
                <a:lnTo>
                  <a:pt x="18" y="1"/>
                </a:lnTo>
                <a:lnTo>
                  <a:pt x="23" y="5"/>
                </a:lnTo>
                <a:lnTo>
                  <a:pt x="20" y="10"/>
                </a:lnTo>
                <a:lnTo>
                  <a:pt x="23" y="15"/>
                </a:lnTo>
                <a:lnTo>
                  <a:pt x="24" y="21"/>
                </a:lnTo>
                <a:lnTo>
                  <a:pt x="21" y="2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4" name="Freeform 69">
            <a:extLst>
              <a:ext uri="{FF2B5EF4-FFF2-40B4-BE49-F238E27FC236}">
                <a16:creationId xmlns:a16="http://schemas.microsoft.com/office/drawing/2014/main" id="{00000000-0008-0000-2000-000072000000}"/>
              </a:ext>
            </a:extLst>
          </xdr:cNvPr>
          <xdr:cNvSpPr>
            <a:spLocks/>
          </xdr:cNvSpPr>
        </xdr:nvSpPr>
        <xdr:spPr bwMode="auto">
          <a:xfrm>
            <a:off x="560" y="510"/>
            <a:ext cx="178" cy="116"/>
          </a:xfrm>
          <a:custGeom>
            <a:avLst/>
            <a:gdLst>
              <a:gd name="T0" fmla="*/ 146 w 178"/>
              <a:gd name="T1" fmla="*/ 105 h 116"/>
              <a:gd name="T2" fmla="*/ 141 w 178"/>
              <a:gd name="T3" fmla="*/ 97 h 116"/>
              <a:gd name="T4" fmla="*/ 134 w 178"/>
              <a:gd name="T5" fmla="*/ 77 h 116"/>
              <a:gd name="T6" fmla="*/ 125 w 178"/>
              <a:gd name="T7" fmla="*/ 66 h 116"/>
              <a:gd name="T8" fmla="*/ 109 w 178"/>
              <a:gd name="T9" fmla="*/ 49 h 116"/>
              <a:gd name="T10" fmla="*/ 72 w 178"/>
              <a:gd name="T11" fmla="*/ 25 h 116"/>
              <a:gd name="T12" fmla="*/ 35 w 178"/>
              <a:gd name="T13" fmla="*/ 20 h 116"/>
              <a:gd name="T14" fmla="*/ 15 w 178"/>
              <a:gd name="T15" fmla="*/ 14 h 116"/>
              <a:gd name="T16" fmla="*/ 0 w 178"/>
              <a:gd name="T17" fmla="*/ 10 h 116"/>
              <a:gd name="T18" fmla="*/ 9 w 178"/>
              <a:gd name="T19" fmla="*/ 0 h 116"/>
              <a:gd name="T20" fmla="*/ 21 w 178"/>
              <a:gd name="T21" fmla="*/ 5 h 116"/>
              <a:gd name="T22" fmla="*/ 44 w 178"/>
              <a:gd name="T23" fmla="*/ 4 h 116"/>
              <a:gd name="T24" fmla="*/ 56 w 178"/>
              <a:gd name="T25" fmla="*/ 7 h 116"/>
              <a:gd name="T26" fmla="*/ 67 w 178"/>
              <a:gd name="T27" fmla="*/ 14 h 116"/>
              <a:gd name="T28" fmla="*/ 75 w 178"/>
              <a:gd name="T29" fmla="*/ 14 h 116"/>
              <a:gd name="T30" fmla="*/ 95 w 178"/>
              <a:gd name="T31" fmla="*/ 11 h 116"/>
              <a:gd name="T32" fmla="*/ 111 w 178"/>
              <a:gd name="T33" fmla="*/ 10 h 116"/>
              <a:gd name="T34" fmla="*/ 120 w 178"/>
              <a:gd name="T35" fmla="*/ 15 h 116"/>
              <a:gd name="T36" fmla="*/ 130 w 178"/>
              <a:gd name="T37" fmla="*/ 11 h 116"/>
              <a:gd name="T38" fmla="*/ 156 w 178"/>
              <a:gd name="T39" fmla="*/ 21 h 116"/>
              <a:gd name="T40" fmla="*/ 171 w 178"/>
              <a:gd name="T41" fmla="*/ 41 h 116"/>
              <a:gd name="T42" fmla="*/ 169 w 178"/>
              <a:gd name="T43" fmla="*/ 54 h 116"/>
              <a:gd name="T44" fmla="*/ 164 w 178"/>
              <a:gd name="T45" fmla="*/ 54 h 116"/>
              <a:gd name="T46" fmla="*/ 162 w 178"/>
              <a:gd name="T47" fmla="*/ 50 h 116"/>
              <a:gd name="T48" fmla="*/ 164 w 178"/>
              <a:gd name="T49" fmla="*/ 36 h 116"/>
              <a:gd name="T50" fmla="*/ 162 w 178"/>
              <a:gd name="T51" fmla="*/ 39 h 116"/>
              <a:gd name="T52" fmla="*/ 152 w 178"/>
              <a:gd name="T53" fmla="*/ 49 h 116"/>
              <a:gd name="T54" fmla="*/ 153 w 178"/>
              <a:gd name="T55" fmla="*/ 60 h 116"/>
              <a:gd name="T56" fmla="*/ 160 w 178"/>
              <a:gd name="T57" fmla="*/ 60 h 116"/>
              <a:gd name="T58" fmla="*/ 162 w 178"/>
              <a:gd name="T59" fmla="*/ 81 h 116"/>
              <a:gd name="T60" fmla="*/ 163 w 178"/>
              <a:gd name="T61" fmla="*/ 91 h 116"/>
              <a:gd name="T62" fmla="*/ 156 w 178"/>
              <a:gd name="T63" fmla="*/ 104 h 116"/>
              <a:gd name="T64" fmla="*/ 151 w 178"/>
              <a:gd name="T65" fmla="*/ 116 h 11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78" h="116">
                <a:moveTo>
                  <a:pt x="151" y="116"/>
                </a:moveTo>
                <a:lnTo>
                  <a:pt x="146" y="105"/>
                </a:lnTo>
                <a:lnTo>
                  <a:pt x="145" y="99"/>
                </a:lnTo>
                <a:lnTo>
                  <a:pt x="141" y="97"/>
                </a:lnTo>
                <a:lnTo>
                  <a:pt x="142" y="91"/>
                </a:lnTo>
                <a:lnTo>
                  <a:pt x="134" y="77"/>
                </a:lnTo>
                <a:lnTo>
                  <a:pt x="131" y="70"/>
                </a:lnTo>
                <a:lnTo>
                  <a:pt x="125" y="66"/>
                </a:lnTo>
                <a:lnTo>
                  <a:pt x="113" y="54"/>
                </a:lnTo>
                <a:lnTo>
                  <a:pt x="109" y="49"/>
                </a:lnTo>
                <a:lnTo>
                  <a:pt x="102" y="45"/>
                </a:lnTo>
                <a:lnTo>
                  <a:pt x="72" y="25"/>
                </a:lnTo>
                <a:lnTo>
                  <a:pt x="54" y="21"/>
                </a:lnTo>
                <a:lnTo>
                  <a:pt x="35" y="20"/>
                </a:lnTo>
                <a:lnTo>
                  <a:pt x="23" y="18"/>
                </a:lnTo>
                <a:lnTo>
                  <a:pt x="15" y="14"/>
                </a:lnTo>
                <a:lnTo>
                  <a:pt x="7" y="10"/>
                </a:lnTo>
                <a:lnTo>
                  <a:pt x="0" y="10"/>
                </a:lnTo>
                <a:lnTo>
                  <a:pt x="5" y="1"/>
                </a:lnTo>
                <a:lnTo>
                  <a:pt x="9" y="0"/>
                </a:lnTo>
                <a:lnTo>
                  <a:pt x="16" y="0"/>
                </a:lnTo>
                <a:lnTo>
                  <a:pt x="21" y="5"/>
                </a:lnTo>
                <a:lnTo>
                  <a:pt x="32" y="4"/>
                </a:lnTo>
                <a:lnTo>
                  <a:pt x="44" y="4"/>
                </a:lnTo>
                <a:lnTo>
                  <a:pt x="53" y="1"/>
                </a:lnTo>
                <a:lnTo>
                  <a:pt x="56" y="7"/>
                </a:lnTo>
                <a:lnTo>
                  <a:pt x="61" y="10"/>
                </a:lnTo>
                <a:lnTo>
                  <a:pt x="67" y="14"/>
                </a:lnTo>
                <a:lnTo>
                  <a:pt x="71" y="13"/>
                </a:lnTo>
                <a:lnTo>
                  <a:pt x="75" y="14"/>
                </a:lnTo>
                <a:lnTo>
                  <a:pt x="86" y="20"/>
                </a:lnTo>
                <a:lnTo>
                  <a:pt x="95" y="11"/>
                </a:lnTo>
                <a:lnTo>
                  <a:pt x="106" y="8"/>
                </a:lnTo>
                <a:lnTo>
                  <a:pt x="111" y="10"/>
                </a:lnTo>
                <a:lnTo>
                  <a:pt x="116" y="13"/>
                </a:lnTo>
                <a:lnTo>
                  <a:pt x="120" y="15"/>
                </a:lnTo>
                <a:lnTo>
                  <a:pt x="125" y="14"/>
                </a:lnTo>
                <a:lnTo>
                  <a:pt x="130" y="11"/>
                </a:lnTo>
                <a:lnTo>
                  <a:pt x="137" y="13"/>
                </a:lnTo>
                <a:lnTo>
                  <a:pt x="156" y="21"/>
                </a:lnTo>
                <a:lnTo>
                  <a:pt x="164" y="29"/>
                </a:lnTo>
                <a:lnTo>
                  <a:pt x="171" y="41"/>
                </a:lnTo>
                <a:lnTo>
                  <a:pt x="178" y="46"/>
                </a:lnTo>
                <a:lnTo>
                  <a:pt x="169" y="54"/>
                </a:lnTo>
                <a:lnTo>
                  <a:pt x="167" y="56"/>
                </a:lnTo>
                <a:lnTo>
                  <a:pt x="164" y="54"/>
                </a:lnTo>
                <a:lnTo>
                  <a:pt x="164" y="52"/>
                </a:lnTo>
                <a:lnTo>
                  <a:pt x="162" y="50"/>
                </a:lnTo>
                <a:lnTo>
                  <a:pt x="167" y="38"/>
                </a:lnTo>
                <a:lnTo>
                  <a:pt x="164" y="36"/>
                </a:lnTo>
                <a:lnTo>
                  <a:pt x="163" y="38"/>
                </a:lnTo>
                <a:lnTo>
                  <a:pt x="162" y="39"/>
                </a:lnTo>
                <a:lnTo>
                  <a:pt x="156" y="41"/>
                </a:lnTo>
                <a:lnTo>
                  <a:pt x="152" y="49"/>
                </a:lnTo>
                <a:lnTo>
                  <a:pt x="151" y="60"/>
                </a:lnTo>
                <a:lnTo>
                  <a:pt x="153" y="60"/>
                </a:lnTo>
                <a:lnTo>
                  <a:pt x="156" y="59"/>
                </a:lnTo>
                <a:lnTo>
                  <a:pt x="160" y="60"/>
                </a:lnTo>
                <a:lnTo>
                  <a:pt x="160" y="66"/>
                </a:lnTo>
                <a:lnTo>
                  <a:pt x="162" y="81"/>
                </a:lnTo>
                <a:lnTo>
                  <a:pt x="163" y="85"/>
                </a:lnTo>
                <a:lnTo>
                  <a:pt x="163" y="91"/>
                </a:lnTo>
                <a:lnTo>
                  <a:pt x="162" y="99"/>
                </a:lnTo>
                <a:lnTo>
                  <a:pt x="156" y="104"/>
                </a:lnTo>
                <a:lnTo>
                  <a:pt x="164" y="115"/>
                </a:lnTo>
                <a:lnTo>
                  <a:pt x="151" y="116"/>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5" name="Freeform 70">
            <a:extLst>
              <a:ext uri="{FF2B5EF4-FFF2-40B4-BE49-F238E27FC236}">
                <a16:creationId xmlns:a16="http://schemas.microsoft.com/office/drawing/2014/main" id="{00000000-0008-0000-2000-000073000000}"/>
              </a:ext>
            </a:extLst>
          </xdr:cNvPr>
          <xdr:cNvSpPr>
            <a:spLocks/>
          </xdr:cNvSpPr>
        </xdr:nvSpPr>
        <xdr:spPr bwMode="auto">
          <a:xfrm>
            <a:off x="707" y="479"/>
            <a:ext cx="49" cy="46"/>
          </a:xfrm>
          <a:custGeom>
            <a:avLst/>
            <a:gdLst>
              <a:gd name="T0" fmla="*/ 49 w 49"/>
              <a:gd name="T1" fmla="*/ 11 h 46"/>
              <a:gd name="T2" fmla="*/ 45 w 49"/>
              <a:gd name="T3" fmla="*/ 7 h 46"/>
              <a:gd name="T4" fmla="*/ 27 w 49"/>
              <a:gd name="T5" fmla="*/ 2 h 46"/>
              <a:gd name="T6" fmla="*/ 10 w 49"/>
              <a:gd name="T7" fmla="*/ 0 h 46"/>
              <a:gd name="T8" fmla="*/ 0 w 49"/>
              <a:gd name="T9" fmla="*/ 26 h 46"/>
              <a:gd name="T10" fmla="*/ 11 w 49"/>
              <a:gd name="T11" fmla="*/ 34 h 46"/>
              <a:gd name="T12" fmla="*/ 14 w 49"/>
              <a:gd name="T13" fmla="*/ 43 h 46"/>
              <a:gd name="T14" fmla="*/ 23 w 49"/>
              <a:gd name="T15" fmla="*/ 46 h 46"/>
              <a:gd name="T16" fmla="*/ 25 w 49"/>
              <a:gd name="T17" fmla="*/ 44 h 46"/>
              <a:gd name="T18" fmla="*/ 25 w 49"/>
              <a:gd name="T19" fmla="*/ 40 h 46"/>
              <a:gd name="T20" fmla="*/ 25 w 49"/>
              <a:gd name="T21" fmla="*/ 37 h 46"/>
              <a:gd name="T22" fmla="*/ 27 w 49"/>
              <a:gd name="T23" fmla="*/ 33 h 46"/>
              <a:gd name="T24" fmla="*/ 34 w 49"/>
              <a:gd name="T25" fmla="*/ 29 h 46"/>
              <a:gd name="T26" fmla="*/ 37 w 49"/>
              <a:gd name="T27" fmla="*/ 27 h 46"/>
              <a:gd name="T28" fmla="*/ 42 w 49"/>
              <a:gd name="T29" fmla="*/ 29 h 46"/>
              <a:gd name="T30" fmla="*/ 49 w 49"/>
              <a:gd name="T31" fmla="*/ 11 h 4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49" h="46">
                <a:moveTo>
                  <a:pt x="49" y="11"/>
                </a:moveTo>
                <a:lnTo>
                  <a:pt x="45" y="7"/>
                </a:lnTo>
                <a:lnTo>
                  <a:pt x="27" y="2"/>
                </a:lnTo>
                <a:lnTo>
                  <a:pt x="10" y="0"/>
                </a:lnTo>
                <a:lnTo>
                  <a:pt x="0" y="26"/>
                </a:lnTo>
                <a:lnTo>
                  <a:pt x="11" y="34"/>
                </a:lnTo>
                <a:lnTo>
                  <a:pt x="14" y="43"/>
                </a:lnTo>
                <a:lnTo>
                  <a:pt x="23" y="46"/>
                </a:lnTo>
                <a:lnTo>
                  <a:pt x="25" y="44"/>
                </a:lnTo>
                <a:lnTo>
                  <a:pt x="25" y="40"/>
                </a:lnTo>
                <a:lnTo>
                  <a:pt x="25" y="37"/>
                </a:lnTo>
                <a:lnTo>
                  <a:pt x="27" y="33"/>
                </a:lnTo>
                <a:lnTo>
                  <a:pt x="34" y="29"/>
                </a:lnTo>
                <a:lnTo>
                  <a:pt x="37" y="27"/>
                </a:lnTo>
                <a:lnTo>
                  <a:pt x="42" y="29"/>
                </a:lnTo>
                <a:lnTo>
                  <a:pt x="49" y="11"/>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6" name="Freeform 71">
            <a:extLst>
              <a:ext uri="{FF2B5EF4-FFF2-40B4-BE49-F238E27FC236}">
                <a16:creationId xmlns:a16="http://schemas.microsoft.com/office/drawing/2014/main" id="{00000000-0008-0000-2000-000074000000}"/>
              </a:ext>
            </a:extLst>
          </xdr:cNvPr>
          <xdr:cNvSpPr>
            <a:spLocks/>
          </xdr:cNvSpPr>
        </xdr:nvSpPr>
        <xdr:spPr bwMode="auto">
          <a:xfrm>
            <a:off x="687" y="432"/>
            <a:ext cx="68" cy="51"/>
          </a:xfrm>
          <a:custGeom>
            <a:avLst/>
            <a:gdLst>
              <a:gd name="T0" fmla="*/ 67 w 68"/>
              <a:gd name="T1" fmla="*/ 13 h 51"/>
              <a:gd name="T2" fmla="*/ 61 w 68"/>
              <a:gd name="T3" fmla="*/ 8 h 51"/>
              <a:gd name="T4" fmla="*/ 56 w 68"/>
              <a:gd name="T5" fmla="*/ 13 h 51"/>
              <a:gd name="T6" fmla="*/ 50 w 68"/>
              <a:gd name="T7" fmla="*/ 14 h 51"/>
              <a:gd name="T8" fmla="*/ 40 w 68"/>
              <a:gd name="T9" fmla="*/ 6 h 51"/>
              <a:gd name="T10" fmla="*/ 35 w 68"/>
              <a:gd name="T11" fmla="*/ 7 h 51"/>
              <a:gd name="T12" fmla="*/ 30 w 68"/>
              <a:gd name="T13" fmla="*/ 11 h 51"/>
              <a:gd name="T14" fmla="*/ 25 w 68"/>
              <a:gd name="T15" fmla="*/ 11 h 51"/>
              <a:gd name="T16" fmla="*/ 24 w 68"/>
              <a:gd name="T17" fmla="*/ 6 h 51"/>
              <a:gd name="T18" fmla="*/ 19 w 68"/>
              <a:gd name="T19" fmla="*/ 0 h 51"/>
              <a:gd name="T20" fmla="*/ 16 w 68"/>
              <a:gd name="T21" fmla="*/ 3 h 51"/>
              <a:gd name="T22" fmla="*/ 14 w 68"/>
              <a:gd name="T23" fmla="*/ 6 h 51"/>
              <a:gd name="T24" fmla="*/ 10 w 68"/>
              <a:gd name="T25" fmla="*/ 20 h 51"/>
              <a:gd name="T26" fmla="*/ 8 w 68"/>
              <a:gd name="T27" fmla="*/ 23 h 51"/>
              <a:gd name="T28" fmla="*/ 5 w 68"/>
              <a:gd name="T29" fmla="*/ 24 h 51"/>
              <a:gd name="T30" fmla="*/ 1 w 68"/>
              <a:gd name="T31" fmla="*/ 24 h 51"/>
              <a:gd name="T32" fmla="*/ 0 w 68"/>
              <a:gd name="T33" fmla="*/ 27 h 51"/>
              <a:gd name="T34" fmla="*/ 0 w 68"/>
              <a:gd name="T35" fmla="*/ 32 h 51"/>
              <a:gd name="T36" fmla="*/ 5 w 68"/>
              <a:gd name="T37" fmla="*/ 38 h 51"/>
              <a:gd name="T38" fmla="*/ 15 w 68"/>
              <a:gd name="T39" fmla="*/ 42 h 51"/>
              <a:gd name="T40" fmla="*/ 21 w 68"/>
              <a:gd name="T41" fmla="*/ 44 h 51"/>
              <a:gd name="T42" fmla="*/ 29 w 68"/>
              <a:gd name="T43" fmla="*/ 44 h 51"/>
              <a:gd name="T44" fmla="*/ 46 w 68"/>
              <a:gd name="T45" fmla="*/ 46 h 51"/>
              <a:gd name="T46" fmla="*/ 64 w 68"/>
              <a:gd name="T47" fmla="*/ 51 h 51"/>
              <a:gd name="T48" fmla="*/ 65 w 68"/>
              <a:gd name="T49" fmla="*/ 46 h 51"/>
              <a:gd name="T50" fmla="*/ 64 w 68"/>
              <a:gd name="T51" fmla="*/ 42 h 51"/>
              <a:gd name="T52" fmla="*/ 64 w 68"/>
              <a:gd name="T53" fmla="*/ 38 h 51"/>
              <a:gd name="T54" fmla="*/ 65 w 68"/>
              <a:gd name="T55" fmla="*/ 32 h 51"/>
              <a:gd name="T56" fmla="*/ 68 w 68"/>
              <a:gd name="T57" fmla="*/ 28 h 51"/>
              <a:gd name="T58" fmla="*/ 68 w 68"/>
              <a:gd name="T59" fmla="*/ 21 h 51"/>
              <a:gd name="T60" fmla="*/ 65 w 68"/>
              <a:gd name="T61" fmla="*/ 17 h 51"/>
              <a:gd name="T62" fmla="*/ 67 w 68"/>
              <a:gd name="T63" fmla="*/ 13 h 51"/>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68" h="51">
                <a:moveTo>
                  <a:pt x="67" y="13"/>
                </a:moveTo>
                <a:lnTo>
                  <a:pt x="61" y="8"/>
                </a:lnTo>
                <a:lnTo>
                  <a:pt x="56" y="13"/>
                </a:lnTo>
                <a:lnTo>
                  <a:pt x="50" y="14"/>
                </a:lnTo>
                <a:lnTo>
                  <a:pt x="40" y="6"/>
                </a:lnTo>
                <a:lnTo>
                  <a:pt x="35" y="7"/>
                </a:lnTo>
                <a:lnTo>
                  <a:pt x="30" y="11"/>
                </a:lnTo>
                <a:lnTo>
                  <a:pt x="25" y="11"/>
                </a:lnTo>
                <a:lnTo>
                  <a:pt x="24" y="6"/>
                </a:lnTo>
                <a:lnTo>
                  <a:pt x="19" y="0"/>
                </a:lnTo>
                <a:lnTo>
                  <a:pt x="16" y="3"/>
                </a:lnTo>
                <a:lnTo>
                  <a:pt x="14" y="6"/>
                </a:lnTo>
                <a:lnTo>
                  <a:pt x="10" y="20"/>
                </a:lnTo>
                <a:lnTo>
                  <a:pt x="8" y="23"/>
                </a:lnTo>
                <a:lnTo>
                  <a:pt x="5" y="24"/>
                </a:lnTo>
                <a:lnTo>
                  <a:pt x="1" y="24"/>
                </a:lnTo>
                <a:lnTo>
                  <a:pt x="0" y="27"/>
                </a:lnTo>
                <a:lnTo>
                  <a:pt x="0" y="32"/>
                </a:lnTo>
                <a:lnTo>
                  <a:pt x="5" y="38"/>
                </a:lnTo>
                <a:lnTo>
                  <a:pt x="15" y="42"/>
                </a:lnTo>
                <a:lnTo>
                  <a:pt x="21" y="44"/>
                </a:lnTo>
                <a:lnTo>
                  <a:pt x="29" y="44"/>
                </a:lnTo>
                <a:lnTo>
                  <a:pt x="46" y="46"/>
                </a:lnTo>
                <a:lnTo>
                  <a:pt x="64" y="51"/>
                </a:lnTo>
                <a:lnTo>
                  <a:pt x="65" y="46"/>
                </a:lnTo>
                <a:lnTo>
                  <a:pt x="64" y="42"/>
                </a:lnTo>
                <a:lnTo>
                  <a:pt x="64" y="38"/>
                </a:lnTo>
                <a:lnTo>
                  <a:pt x="65" y="32"/>
                </a:lnTo>
                <a:lnTo>
                  <a:pt x="68" y="28"/>
                </a:lnTo>
                <a:lnTo>
                  <a:pt x="68" y="21"/>
                </a:lnTo>
                <a:lnTo>
                  <a:pt x="65" y="17"/>
                </a:lnTo>
                <a:lnTo>
                  <a:pt x="67" y="13"/>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7" name="Freeform 72">
            <a:extLst>
              <a:ext uri="{FF2B5EF4-FFF2-40B4-BE49-F238E27FC236}">
                <a16:creationId xmlns:a16="http://schemas.microsoft.com/office/drawing/2014/main" id="{00000000-0008-0000-2000-000075000000}"/>
              </a:ext>
            </a:extLst>
          </xdr:cNvPr>
          <xdr:cNvSpPr>
            <a:spLocks/>
          </xdr:cNvSpPr>
        </xdr:nvSpPr>
        <xdr:spPr bwMode="auto">
          <a:xfrm>
            <a:off x="477" y="416"/>
            <a:ext cx="204" cy="111"/>
          </a:xfrm>
          <a:custGeom>
            <a:avLst/>
            <a:gdLst>
              <a:gd name="T0" fmla="*/ 179 w 204"/>
              <a:gd name="T1" fmla="*/ 96 h 111"/>
              <a:gd name="T2" fmla="*/ 190 w 204"/>
              <a:gd name="T3" fmla="*/ 88 h 111"/>
              <a:gd name="T4" fmla="*/ 204 w 204"/>
              <a:gd name="T5" fmla="*/ 80 h 111"/>
              <a:gd name="T6" fmla="*/ 194 w 204"/>
              <a:gd name="T7" fmla="*/ 67 h 111"/>
              <a:gd name="T8" fmla="*/ 168 w 204"/>
              <a:gd name="T9" fmla="*/ 73 h 111"/>
              <a:gd name="T10" fmla="*/ 157 w 204"/>
              <a:gd name="T11" fmla="*/ 66 h 111"/>
              <a:gd name="T12" fmla="*/ 153 w 204"/>
              <a:gd name="T13" fmla="*/ 55 h 111"/>
              <a:gd name="T14" fmla="*/ 162 w 204"/>
              <a:gd name="T15" fmla="*/ 41 h 111"/>
              <a:gd name="T16" fmla="*/ 167 w 204"/>
              <a:gd name="T17" fmla="*/ 25 h 111"/>
              <a:gd name="T18" fmla="*/ 140 w 204"/>
              <a:gd name="T19" fmla="*/ 24 h 111"/>
              <a:gd name="T20" fmla="*/ 129 w 204"/>
              <a:gd name="T21" fmla="*/ 4 h 111"/>
              <a:gd name="T22" fmla="*/ 113 w 204"/>
              <a:gd name="T23" fmla="*/ 3 h 111"/>
              <a:gd name="T24" fmla="*/ 99 w 204"/>
              <a:gd name="T25" fmla="*/ 1 h 111"/>
              <a:gd name="T26" fmla="*/ 85 w 204"/>
              <a:gd name="T27" fmla="*/ 6 h 111"/>
              <a:gd name="T28" fmla="*/ 52 w 204"/>
              <a:gd name="T29" fmla="*/ 0 h 111"/>
              <a:gd name="T30" fmla="*/ 37 w 204"/>
              <a:gd name="T31" fmla="*/ 6 h 111"/>
              <a:gd name="T32" fmla="*/ 31 w 204"/>
              <a:gd name="T33" fmla="*/ 17 h 111"/>
              <a:gd name="T34" fmla="*/ 25 w 204"/>
              <a:gd name="T35" fmla="*/ 25 h 111"/>
              <a:gd name="T36" fmla="*/ 21 w 204"/>
              <a:gd name="T37" fmla="*/ 25 h 111"/>
              <a:gd name="T38" fmla="*/ 0 w 204"/>
              <a:gd name="T39" fmla="*/ 48 h 111"/>
              <a:gd name="T40" fmla="*/ 4 w 204"/>
              <a:gd name="T41" fmla="*/ 60 h 111"/>
              <a:gd name="T42" fmla="*/ 27 w 204"/>
              <a:gd name="T43" fmla="*/ 63 h 111"/>
              <a:gd name="T44" fmla="*/ 37 w 204"/>
              <a:gd name="T45" fmla="*/ 66 h 111"/>
              <a:gd name="T46" fmla="*/ 48 w 204"/>
              <a:gd name="T47" fmla="*/ 91 h 111"/>
              <a:gd name="T48" fmla="*/ 55 w 204"/>
              <a:gd name="T49" fmla="*/ 98 h 111"/>
              <a:gd name="T50" fmla="*/ 65 w 204"/>
              <a:gd name="T51" fmla="*/ 106 h 111"/>
              <a:gd name="T52" fmla="*/ 80 w 204"/>
              <a:gd name="T53" fmla="*/ 105 h 111"/>
              <a:gd name="T54" fmla="*/ 88 w 204"/>
              <a:gd name="T55" fmla="*/ 92 h 111"/>
              <a:gd name="T56" fmla="*/ 99 w 204"/>
              <a:gd name="T57" fmla="*/ 91 h 111"/>
              <a:gd name="T58" fmla="*/ 115 w 204"/>
              <a:gd name="T59" fmla="*/ 95 h 111"/>
              <a:gd name="T60" fmla="*/ 136 w 204"/>
              <a:gd name="T61" fmla="*/ 92 h 111"/>
              <a:gd name="T62" fmla="*/ 144 w 204"/>
              <a:gd name="T63" fmla="*/ 101 h 111"/>
              <a:gd name="T64" fmla="*/ 154 w 204"/>
              <a:gd name="T65" fmla="*/ 104 h 111"/>
              <a:gd name="T66" fmla="*/ 169 w 204"/>
              <a:gd name="T67" fmla="*/ 111 h 111"/>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04" h="111">
                <a:moveTo>
                  <a:pt x="178" y="102"/>
                </a:moveTo>
                <a:lnTo>
                  <a:pt x="179" y="96"/>
                </a:lnTo>
                <a:lnTo>
                  <a:pt x="185" y="94"/>
                </a:lnTo>
                <a:lnTo>
                  <a:pt x="190" y="88"/>
                </a:lnTo>
                <a:lnTo>
                  <a:pt x="200" y="84"/>
                </a:lnTo>
                <a:lnTo>
                  <a:pt x="204" y="80"/>
                </a:lnTo>
                <a:lnTo>
                  <a:pt x="203" y="76"/>
                </a:lnTo>
                <a:lnTo>
                  <a:pt x="194" y="67"/>
                </a:lnTo>
                <a:lnTo>
                  <a:pt x="174" y="74"/>
                </a:lnTo>
                <a:lnTo>
                  <a:pt x="168" y="73"/>
                </a:lnTo>
                <a:lnTo>
                  <a:pt x="165" y="70"/>
                </a:lnTo>
                <a:lnTo>
                  <a:pt x="157" y="66"/>
                </a:lnTo>
                <a:lnTo>
                  <a:pt x="151" y="60"/>
                </a:lnTo>
                <a:lnTo>
                  <a:pt x="153" y="55"/>
                </a:lnTo>
                <a:lnTo>
                  <a:pt x="160" y="49"/>
                </a:lnTo>
                <a:lnTo>
                  <a:pt x="162" y="41"/>
                </a:lnTo>
                <a:lnTo>
                  <a:pt x="164" y="32"/>
                </a:lnTo>
                <a:lnTo>
                  <a:pt x="167" y="25"/>
                </a:lnTo>
                <a:lnTo>
                  <a:pt x="148" y="24"/>
                </a:lnTo>
                <a:lnTo>
                  <a:pt x="140" y="24"/>
                </a:lnTo>
                <a:lnTo>
                  <a:pt x="136" y="20"/>
                </a:lnTo>
                <a:lnTo>
                  <a:pt x="129" y="4"/>
                </a:lnTo>
                <a:lnTo>
                  <a:pt x="129" y="1"/>
                </a:lnTo>
                <a:lnTo>
                  <a:pt x="113" y="3"/>
                </a:lnTo>
                <a:lnTo>
                  <a:pt x="106" y="6"/>
                </a:lnTo>
                <a:lnTo>
                  <a:pt x="99" y="1"/>
                </a:lnTo>
                <a:lnTo>
                  <a:pt x="95" y="6"/>
                </a:lnTo>
                <a:lnTo>
                  <a:pt x="85" y="6"/>
                </a:lnTo>
                <a:lnTo>
                  <a:pt x="74" y="4"/>
                </a:lnTo>
                <a:lnTo>
                  <a:pt x="52" y="0"/>
                </a:lnTo>
                <a:lnTo>
                  <a:pt x="44" y="0"/>
                </a:lnTo>
                <a:lnTo>
                  <a:pt x="37" y="6"/>
                </a:lnTo>
                <a:lnTo>
                  <a:pt x="34" y="14"/>
                </a:lnTo>
                <a:lnTo>
                  <a:pt x="31" y="17"/>
                </a:lnTo>
                <a:lnTo>
                  <a:pt x="30" y="25"/>
                </a:lnTo>
                <a:lnTo>
                  <a:pt x="25" y="25"/>
                </a:lnTo>
                <a:lnTo>
                  <a:pt x="24" y="26"/>
                </a:lnTo>
                <a:lnTo>
                  <a:pt x="21" y="25"/>
                </a:lnTo>
                <a:lnTo>
                  <a:pt x="9" y="25"/>
                </a:lnTo>
                <a:lnTo>
                  <a:pt x="0" y="48"/>
                </a:lnTo>
                <a:lnTo>
                  <a:pt x="2" y="55"/>
                </a:lnTo>
                <a:lnTo>
                  <a:pt x="4" y="60"/>
                </a:lnTo>
                <a:lnTo>
                  <a:pt x="17" y="67"/>
                </a:lnTo>
                <a:lnTo>
                  <a:pt x="27" y="63"/>
                </a:lnTo>
                <a:lnTo>
                  <a:pt x="32" y="63"/>
                </a:lnTo>
                <a:lnTo>
                  <a:pt x="37" y="66"/>
                </a:lnTo>
                <a:lnTo>
                  <a:pt x="41" y="76"/>
                </a:lnTo>
                <a:lnTo>
                  <a:pt x="48" y="91"/>
                </a:lnTo>
                <a:lnTo>
                  <a:pt x="52" y="95"/>
                </a:lnTo>
                <a:lnTo>
                  <a:pt x="55" y="98"/>
                </a:lnTo>
                <a:lnTo>
                  <a:pt x="55" y="101"/>
                </a:lnTo>
                <a:lnTo>
                  <a:pt x="65" y="106"/>
                </a:lnTo>
                <a:lnTo>
                  <a:pt x="72" y="108"/>
                </a:lnTo>
                <a:lnTo>
                  <a:pt x="80" y="105"/>
                </a:lnTo>
                <a:lnTo>
                  <a:pt x="83" y="101"/>
                </a:lnTo>
                <a:lnTo>
                  <a:pt x="88" y="92"/>
                </a:lnTo>
                <a:lnTo>
                  <a:pt x="92" y="91"/>
                </a:lnTo>
                <a:lnTo>
                  <a:pt x="99" y="91"/>
                </a:lnTo>
                <a:lnTo>
                  <a:pt x="104" y="96"/>
                </a:lnTo>
                <a:lnTo>
                  <a:pt x="115" y="95"/>
                </a:lnTo>
                <a:lnTo>
                  <a:pt x="127" y="95"/>
                </a:lnTo>
                <a:lnTo>
                  <a:pt x="136" y="92"/>
                </a:lnTo>
                <a:lnTo>
                  <a:pt x="139" y="98"/>
                </a:lnTo>
                <a:lnTo>
                  <a:pt x="144" y="101"/>
                </a:lnTo>
                <a:lnTo>
                  <a:pt x="150" y="105"/>
                </a:lnTo>
                <a:lnTo>
                  <a:pt x="154" y="104"/>
                </a:lnTo>
                <a:lnTo>
                  <a:pt x="158" y="105"/>
                </a:lnTo>
                <a:lnTo>
                  <a:pt x="169" y="111"/>
                </a:lnTo>
                <a:lnTo>
                  <a:pt x="178" y="10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18" name="Freeform 73">
            <a:extLst>
              <a:ext uri="{FF2B5EF4-FFF2-40B4-BE49-F238E27FC236}">
                <a16:creationId xmlns:a16="http://schemas.microsoft.com/office/drawing/2014/main" id="{00000000-0008-0000-2000-000076000000}"/>
              </a:ext>
            </a:extLst>
          </xdr:cNvPr>
          <xdr:cNvSpPr>
            <a:spLocks/>
          </xdr:cNvSpPr>
        </xdr:nvSpPr>
        <xdr:spPr bwMode="auto">
          <a:xfrm>
            <a:off x="629" y="440"/>
            <a:ext cx="64" cy="49"/>
          </a:xfrm>
          <a:custGeom>
            <a:avLst/>
            <a:gdLst>
              <a:gd name="T0" fmla="*/ 43 w 64"/>
              <a:gd name="T1" fmla="*/ 42 h 49"/>
              <a:gd name="T2" fmla="*/ 49 w 64"/>
              <a:gd name="T3" fmla="*/ 44 h 49"/>
              <a:gd name="T4" fmla="*/ 57 w 64"/>
              <a:gd name="T5" fmla="*/ 41 h 49"/>
              <a:gd name="T6" fmla="*/ 64 w 64"/>
              <a:gd name="T7" fmla="*/ 31 h 49"/>
              <a:gd name="T8" fmla="*/ 59 w 64"/>
              <a:gd name="T9" fmla="*/ 25 h 49"/>
              <a:gd name="T10" fmla="*/ 59 w 64"/>
              <a:gd name="T11" fmla="*/ 20 h 49"/>
              <a:gd name="T12" fmla="*/ 52 w 64"/>
              <a:gd name="T13" fmla="*/ 14 h 49"/>
              <a:gd name="T14" fmla="*/ 46 w 64"/>
              <a:gd name="T15" fmla="*/ 6 h 49"/>
              <a:gd name="T16" fmla="*/ 24 w 64"/>
              <a:gd name="T17" fmla="*/ 1 h 49"/>
              <a:gd name="T18" fmla="*/ 16 w 64"/>
              <a:gd name="T19" fmla="*/ 0 h 49"/>
              <a:gd name="T20" fmla="*/ 13 w 64"/>
              <a:gd name="T21" fmla="*/ 7 h 49"/>
              <a:gd name="T22" fmla="*/ 11 w 64"/>
              <a:gd name="T23" fmla="*/ 16 h 49"/>
              <a:gd name="T24" fmla="*/ 9 w 64"/>
              <a:gd name="T25" fmla="*/ 24 h 49"/>
              <a:gd name="T26" fmla="*/ 2 w 64"/>
              <a:gd name="T27" fmla="*/ 30 h 49"/>
              <a:gd name="T28" fmla="*/ 0 w 64"/>
              <a:gd name="T29" fmla="*/ 35 h 49"/>
              <a:gd name="T30" fmla="*/ 6 w 64"/>
              <a:gd name="T31" fmla="*/ 41 h 49"/>
              <a:gd name="T32" fmla="*/ 14 w 64"/>
              <a:gd name="T33" fmla="*/ 45 h 49"/>
              <a:gd name="T34" fmla="*/ 17 w 64"/>
              <a:gd name="T35" fmla="*/ 48 h 49"/>
              <a:gd name="T36" fmla="*/ 23 w 64"/>
              <a:gd name="T37" fmla="*/ 49 h 49"/>
              <a:gd name="T38" fmla="*/ 43 w 64"/>
              <a:gd name="T39" fmla="*/ 42 h 4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64" h="49">
                <a:moveTo>
                  <a:pt x="43" y="42"/>
                </a:moveTo>
                <a:lnTo>
                  <a:pt x="49" y="44"/>
                </a:lnTo>
                <a:lnTo>
                  <a:pt x="57" y="41"/>
                </a:lnTo>
                <a:lnTo>
                  <a:pt x="64" y="31"/>
                </a:lnTo>
                <a:lnTo>
                  <a:pt x="59" y="25"/>
                </a:lnTo>
                <a:lnTo>
                  <a:pt x="59" y="20"/>
                </a:lnTo>
                <a:lnTo>
                  <a:pt x="52" y="14"/>
                </a:lnTo>
                <a:lnTo>
                  <a:pt x="46" y="6"/>
                </a:lnTo>
                <a:lnTo>
                  <a:pt x="24" y="1"/>
                </a:lnTo>
                <a:lnTo>
                  <a:pt x="16" y="0"/>
                </a:lnTo>
                <a:lnTo>
                  <a:pt x="13" y="7"/>
                </a:lnTo>
                <a:lnTo>
                  <a:pt x="11" y="16"/>
                </a:lnTo>
                <a:lnTo>
                  <a:pt x="9" y="24"/>
                </a:lnTo>
                <a:lnTo>
                  <a:pt x="2" y="30"/>
                </a:lnTo>
                <a:lnTo>
                  <a:pt x="0" y="35"/>
                </a:lnTo>
                <a:lnTo>
                  <a:pt x="6" y="41"/>
                </a:lnTo>
                <a:lnTo>
                  <a:pt x="14" y="45"/>
                </a:lnTo>
                <a:lnTo>
                  <a:pt x="17" y="48"/>
                </a:lnTo>
                <a:lnTo>
                  <a:pt x="23" y="49"/>
                </a:lnTo>
                <a:lnTo>
                  <a:pt x="43" y="4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19" name="Freeform 74">
            <a:extLst>
              <a:ext uri="{FF2B5EF4-FFF2-40B4-BE49-F238E27FC236}">
                <a16:creationId xmlns:a16="http://schemas.microsoft.com/office/drawing/2014/main" id="{00000000-0008-0000-2000-000077000000}"/>
              </a:ext>
            </a:extLst>
          </xdr:cNvPr>
          <xdr:cNvSpPr>
            <a:spLocks/>
          </xdr:cNvSpPr>
        </xdr:nvSpPr>
        <xdr:spPr bwMode="auto">
          <a:xfrm>
            <a:off x="723" y="416"/>
            <a:ext cx="41" cy="34"/>
          </a:xfrm>
          <a:custGeom>
            <a:avLst/>
            <a:gdLst>
              <a:gd name="T0" fmla="*/ 31 w 41"/>
              <a:gd name="T1" fmla="*/ 31 h 34"/>
              <a:gd name="T2" fmla="*/ 25 w 41"/>
              <a:gd name="T3" fmla="*/ 26 h 34"/>
              <a:gd name="T4" fmla="*/ 20 w 41"/>
              <a:gd name="T5" fmla="*/ 31 h 34"/>
              <a:gd name="T6" fmla="*/ 14 w 41"/>
              <a:gd name="T7" fmla="*/ 32 h 34"/>
              <a:gd name="T8" fmla="*/ 4 w 41"/>
              <a:gd name="T9" fmla="*/ 24 h 34"/>
              <a:gd name="T10" fmla="*/ 4 w 41"/>
              <a:gd name="T11" fmla="*/ 18 h 34"/>
              <a:gd name="T12" fmla="*/ 0 w 41"/>
              <a:gd name="T13" fmla="*/ 15 h 34"/>
              <a:gd name="T14" fmla="*/ 3 w 41"/>
              <a:gd name="T15" fmla="*/ 10 h 34"/>
              <a:gd name="T16" fmla="*/ 32 w 41"/>
              <a:gd name="T17" fmla="*/ 0 h 34"/>
              <a:gd name="T18" fmla="*/ 34 w 41"/>
              <a:gd name="T19" fmla="*/ 1 h 34"/>
              <a:gd name="T20" fmla="*/ 41 w 41"/>
              <a:gd name="T21" fmla="*/ 21 h 34"/>
              <a:gd name="T22" fmla="*/ 35 w 41"/>
              <a:gd name="T23" fmla="*/ 28 h 34"/>
              <a:gd name="T24" fmla="*/ 35 w 41"/>
              <a:gd name="T25" fmla="*/ 34 h 34"/>
              <a:gd name="T26" fmla="*/ 31 w 41"/>
              <a:gd name="T27" fmla="*/ 31 h 34"/>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41" h="34">
                <a:moveTo>
                  <a:pt x="31" y="31"/>
                </a:moveTo>
                <a:lnTo>
                  <a:pt x="25" y="26"/>
                </a:lnTo>
                <a:lnTo>
                  <a:pt x="20" y="31"/>
                </a:lnTo>
                <a:lnTo>
                  <a:pt x="14" y="32"/>
                </a:lnTo>
                <a:lnTo>
                  <a:pt x="4" y="24"/>
                </a:lnTo>
                <a:lnTo>
                  <a:pt x="4" y="18"/>
                </a:lnTo>
                <a:lnTo>
                  <a:pt x="0" y="15"/>
                </a:lnTo>
                <a:lnTo>
                  <a:pt x="3" y="10"/>
                </a:lnTo>
                <a:lnTo>
                  <a:pt x="32" y="0"/>
                </a:lnTo>
                <a:lnTo>
                  <a:pt x="34" y="1"/>
                </a:lnTo>
                <a:lnTo>
                  <a:pt x="41" y="21"/>
                </a:lnTo>
                <a:lnTo>
                  <a:pt x="35" y="28"/>
                </a:lnTo>
                <a:lnTo>
                  <a:pt x="35" y="34"/>
                </a:lnTo>
                <a:lnTo>
                  <a:pt x="31" y="31"/>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0" name="Freeform 75">
            <a:extLst>
              <a:ext uri="{FF2B5EF4-FFF2-40B4-BE49-F238E27FC236}">
                <a16:creationId xmlns:a16="http://schemas.microsoft.com/office/drawing/2014/main" id="{00000000-0008-0000-2000-000078000000}"/>
              </a:ext>
            </a:extLst>
          </xdr:cNvPr>
          <xdr:cNvSpPr>
            <a:spLocks/>
          </xdr:cNvSpPr>
        </xdr:nvSpPr>
        <xdr:spPr bwMode="auto">
          <a:xfrm>
            <a:off x="684" y="412"/>
            <a:ext cx="44" cy="32"/>
          </a:xfrm>
          <a:custGeom>
            <a:avLst/>
            <a:gdLst>
              <a:gd name="T0" fmla="*/ 18 w 44"/>
              <a:gd name="T1" fmla="*/ 27 h 32"/>
              <a:gd name="T2" fmla="*/ 20 w 44"/>
              <a:gd name="T3" fmla="*/ 24 h 32"/>
              <a:gd name="T4" fmla="*/ 23 w 44"/>
              <a:gd name="T5" fmla="*/ 21 h 32"/>
              <a:gd name="T6" fmla="*/ 28 w 44"/>
              <a:gd name="T7" fmla="*/ 27 h 32"/>
              <a:gd name="T8" fmla="*/ 29 w 44"/>
              <a:gd name="T9" fmla="*/ 32 h 32"/>
              <a:gd name="T10" fmla="*/ 34 w 44"/>
              <a:gd name="T11" fmla="*/ 32 h 32"/>
              <a:gd name="T12" fmla="*/ 39 w 44"/>
              <a:gd name="T13" fmla="*/ 28 h 32"/>
              <a:gd name="T14" fmla="*/ 44 w 44"/>
              <a:gd name="T15" fmla="*/ 27 h 32"/>
              <a:gd name="T16" fmla="*/ 44 w 44"/>
              <a:gd name="T17" fmla="*/ 21 h 32"/>
              <a:gd name="T18" fmla="*/ 40 w 44"/>
              <a:gd name="T19" fmla="*/ 18 h 32"/>
              <a:gd name="T20" fmla="*/ 43 w 44"/>
              <a:gd name="T21" fmla="*/ 13 h 32"/>
              <a:gd name="T22" fmla="*/ 36 w 44"/>
              <a:gd name="T23" fmla="*/ 9 h 32"/>
              <a:gd name="T24" fmla="*/ 34 w 44"/>
              <a:gd name="T25" fmla="*/ 11 h 32"/>
              <a:gd name="T26" fmla="*/ 32 w 44"/>
              <a:gd name="T27" fmla="*/ 10 h 32"/>
              <a:gd name="T28" fmla="*/ 28 w 44"/>
              <a:gd name="T29" fmla="*/ 6 h 32"/>
              <a:gd name="T30" fmla="*/ 14 w 44"/>
              <a:gd name="T31" fmla="*/ 0 h 32"/>
              <a:gd name="T32" fmla="*/ 14 w 44"/>
              <a:gd name="T33" fmla="*/ 6 h 32"/>
              <a:gd name="T34" fmla="*/ 11 w 44"/>
              <a:gd name="T35" fmla="*/ 9 h 32"/>
              <a:gd name="T36" fmla="*/ 7 w 44"/>
              <a:gd name="T37" fmla="*/ 3 h 32"/>
              <a:gd name="T38" fmla="*/ 4 w 44"/>
              <a:gd name="T39" fmla="*/ 2 h 32"/>
              <a:gd name="T40" fmla="*/ 2 w 44"/>
              <a:gd name="T41" fmla="*/ 0 h 32"/>
              <a:gd name="T42" fmla="*/ 0 w 44"/>
              <a:gd name="T43" fmla="*/ 3 h 32"/>
              <a:gd name="T44" fmla="*/ 4 w 44"/>
              <a:gd name="T45" fmla="*/ 17 h 32"/>
              <a:gd name="T46" fmla="*/ 12 w 44"/>
              <a:gd name="T47" fmla="*/ 17 h 32"/>
              <a:gd name="T48" fmla="*/ 15 w 44"/>
              <a:gd name="T49" fmla="*/ 20 h 32"/>
              <a:gd name="T50" fmla="*/ 18 w 44"/>
              <a:gd name="T51" fmla="*/ 27 h 32"/>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44" h="32">
                <a:moveTo>
                  <a:pt x="18" y="27"/>
                </a:moveTo>
                <a:lnTo>
                  <a:pt x="20" y="24"/>
                </a:lnTo>
                <a:lnTo>
                  <a:pt x="23" y="21"/>
                </a:lnTo>
                <a:lnTo>
                  <a:pt x="28" y="27"/>
                </a:lnTo>
                <a:lnTo>
                  <a:pt x="29" y="32"/>
                </a:lnTo>
                <a:lnTo>
                  <a:pt x="34" y="32"/>
                </a:lnTo>
                <a:lnTo>
                  <a:pt x="39" y="28"/>
                </a:lnTo>
                <a:lnTo>
                  <a:pt x="44" y="27"/>
                </a:lnTo>
                <a:lnTo>
                  <a:pt x="44" y="21"/>
                </a:lnTo>
                <a:lnTo>
                  <a:pt x="40" y="18"/>
                </a:lnTo>
                <a:lnTo>
                  <a:pt x="43" y="13"/>
                </a:lnTo>
                <a:lnTo>
                  <a:pt x="36" y="9"/>
                </a:lnTo>
                <a:lnTo>
                  <a:pt x="34" y="11"/>
                </a:lnTo>
                <a:lnTo>
                  <a:pt x="32" y="10"/>
                </a:lnTo>
                <a:lnTo>
                  <a:pt x="28" y="6"/>
                </a:lnTo>
                <a:lnTo>
                  <a:pt x="14" y="0"/>
                </a:lnTo>
                <a:lnTo>
                  <a:pt x="14" y="6"/>
                </a:lnTo>
                <a:lnTo>
                  <a:pt x="11" y="9"/>
                </a:lnTo>
                <a:lnTo>
                  <a:pt x="7" y="3"/>
                </a:lnTo>
                <a:lnTo>
                  <a:pt x="4" y="2"/>
                </a:lnTo>
                <a:lnTo>
                  <a:pt x="2" y="0"/>
                </a:lnTo>
                <a:lnTo>
                  <a:pt x="0" y="3"/>
                </a:lnTo>
                <a:lnTo>
                  <a:pt x="4" y="17"/>
                </a:lnTo>
                <a:lnTo>
                  <a:pt x="12" y="17"/>
                </a:lnTo>
                <a:lnTo>
                  <a:pt x="15" y="20"/>
                </a:lnTo>
                <a:lnTo>
                  <a:pt x="18" y="27"/>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1" name="Freeform 76">
            <a:extLst>
              <a:ext uri="{FF2B5EF4-FFF2-40B4-BE49-F238E27FC236}">
                <a16:creationId xmlns:a16="http://schemas.microsoft.com/office/drawing/2014/main" id="{00000000-0008-0000-2000-000079000000}"/>
              </a:ext>
            </a:extLst>
          </xdr:cNvPr>
          <xdr:cNvSpPr>
            <a:spLocks/>
          </xdr:cNvSpPr>
        </xdr:nvSpPr>
        <xdr:spPr bwMode="auto">
          <a:xfrm>
            <a:off x="678" y="430"/>
            <a:ext cx="27" cy="31"/>
          </a:xfrm>
          <a:custGeom>
            <a:avLst/>
            <a:gdLst>
              <a:gd name="T0" fmla="*/ 27 w 27"/>
              <a:gd name="T1" fmla="*/ 10 h 31"/>
              <a:gd name="T2" fmla="*/ 24 w 27"/>
              <a:gd name="T3" fmla="*/ 3 h 31"/>
              <a:gd name="T4" fmla="*/ 21 w 27"/>
              <a:gd name="T5" fmla="*/ 0 h 31"/>
              <a:gd name="T6" fmla="*/ 13 w 27"/>
              <a:gd name="T7" fmla="*/ 0 h 31"/>
              <a:gd name="T8" fmla="*/ 7 w 27"/>
              <a:gd name="T9" fmla="*/ 0 h 31"/>
              <a:gd name="T10" fmla="*/ 6 w 27"/>
              <a:gd name="T11" fmla="*/ 1 h 31"/>
              <a:gd name="T12" fmla="*/ 7 w 27"/>
              <a:gd name="T13" fmla="*/ 10 h 31"/>
              <a:gd name="T14" fmla="*/ 0 w 27"/>
              <a:gd name="T15" fmla="*/ 17 h 31"/>
              <a:gd name="T16" fmla="*/ 6 w 27"/>
              <a:gd name="T17" fmla="*/ 25 h 31"/>
              <a:gd name="T18" fmla="*/ 13 w 27"/>
              <a:gd name="T19" fmla="*/ 31 h 31"/>
              <a:gd name="T20" fmla="*/ 14 w 27"/>
              <a:gd name="T21" fmla="*/ 28 h 31"/>
              <a:gd name="T22" fmla="*/ 18 w 27"/>
              <a:gd name="T23" fmla="*/ 28 h 31"/>
              <a:gd name="T24" fmla="*/ 21 w 27"/>
              <a:gd name="T25" fmla="*/ 27 h 31"/>
              <a:gd name="T26" fmla="*/ 23 w 27"/>
              <a:gd name="T27" fmla="*/ 24 h 31"/>
              <a:gd name="T28" fmla="*/ 27 w 27"/>
              <a:gd name="T29" fmla="*/ 10 h 31"/>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7" h="31">
                <a:moveTo>
                  <a:pt x="27" y="10"/>
                </a:moveTo>
                <a:lnTo>
                  <a:pt x="24" y="3"/>
                </a:lnTo>
                <a:lnTo>
                  <a:pt x="21" y="0"/>
                </a:lnTo>
                <a:lnTo>
                  <a:pt x="13" y="0"/>
                </a:lnTo>
                <a:lnTo>
                  <a:pt x="7" y="0"/>
                </a:lnTo>
                <a:lnTo>
                  <a:pt x="6" y="1"/>
                </a:lnTo>
                <a:lnTo>
                  <a:pt x="7" y="10"/>
                </a:lnTo>
                <a:lnTo>
                  <a:pt x="0" y="17"/>
                </a:lnTo>
                <a:lnTo>
                  <a:pt x="6" y="25"/>
                </a:lnTo>
                <a:lnTo>
                  <a:pt x="13" y="31"/>
                </a:lnTo>
                <a:lnTo>
                  <a:pt x="14" y="28"/>
                </a:lnTo>
                <a:lnTo>
                  <a:pt x="18" y="28"/>
                </a:lnTo>
                <a:lnTo>
                  <a:pt x="21" y="27"/>
                </a:lnTo>
                <a:lnTo>
                  <a:pt x="23" y="24"/>
                </a:lnTo>
                <a:lnTo>
                  <a:pt x="27" y="10"/>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2" name="Freeform 77">
            <a:extLst>
              <a:ext uri="{FF2B5EF4-FFF2-40B4-BE49-F238E27FC236}">
                <a16:creationId xmlns:a16="http://schemas.microsoft.com/office/drawing/2014/main" id="{00000000-0008-0000-2000-00007A000000}"/>
              </a:ext>
            </a:extLst>
          </xdr:cNvPr>
          <xdr:cNvSpPr>
            <a:spLocks/>
          </xdr:cNvSpPr>
        </xdr:nvSpPr>
        <xdr:spPr bwMode="auto">
          <a:xfrm>
            <a:off x="682" y="391"/>
            <a:ext cx="74" cy="35"/>
          </a:xfrm>
          <a:custGeom>
            <a:avLst/>
            <a:gdLst>
              <a:gd name="T0" fmla="*/ 45 w 74"/>
              <a:gd name="T1" fmla="*/ 35 h 35"/>
              <a:gd name="T2" fmla="*/ 74 w 74"/>
              <a:gd name="T3" fmla="*/ 25 h 35"/>
              <a:gd name="T4" fmla="*/ 69 w 74"/>
              <a:gd name="T5" fmla="*/ 15 h 35"/>
              <a:gd name="T6" fmla="*/ 73 w 74"/>
              <a:gd name="T7" fmla="*/ 7 h 35"/>
              <a:gd name="T8" fmla="*/ 67 w 74"/>
              <a:gd name="T9" fmla="*/ 3 h 35"/>
              <a:gd name="T10" fmla="*/ 59 w 74"/>
              <a:gd name="T11" fmla="*/ 12 h 35"/>
              <a:gd name="T12" fmla="*/ 57 w 74"/>
              <a:gd name="T13" fmla="*/ 3 h 35"/>
              <a:gd name="T14" fmla="*/ 55 w 74"/>
              <a:gd name="T15" fmla="*/ 0 h 35"/>
              <a:gd name="T16" fmla="*/ 50 w 74"/>
              <a:gd name="T17" fmla="*/ 3 h 35"/>
              <a:gd name="T18" fmla="*/ 42 w 74"/>
              <a:gd name="T19" fmla="*/ 0 h 35"/>
              <a:gd name="T20" fmla="*/ 45 w 74"/>
              <a:gd name="T21" fmla="*/ 5 h 35"/>
              <a:gd name="T22" fmla="*/ 45 w 74"/>
              <a:gd name="T23" fmla="*/ 8 h 35"/>
              <a:gd name="T24" fmla="*/ 41 w 74"/>
              <a:gd name="T25" fmla="*/ 10 h 35"/>
              <a:gd name="T26" fmla="*/ 35 w 74"/>
              <a:gd name="T27" fmla="*/ 5 h 35"/>
              <a:gd name="T28" fmla="*/ 34 w 74"/>
              <a:gd name="T29" fmla="*/ 3 h 35"/>
              <a:gd name="T30" fmla="*/ 28 w 74"/>
              <a:gd name="T31" fmla="*/ 1 h 35"/>
              <a:gd name="T32" fmla="*/ 25 w 74"/>
              <a:gd name="T33" fmla="*/ 5 h 35"/>
              <a:gd name="T34" fmla="*/ 18 w 74"/>
              <a:gd name="T35" fmla="*/ 5 h 35"/>
              <a:gd name="T36" fmla="*/ 0 w 74"/>
              <a:gd name="T37" fmla="*/ 12 h 35"/>
              <a:gd name="T38" fmla="*/ 7 w 74"/>
              <a:gd name="T39" fmla="*/ 19 h 35"/>
              <a:gd name="T40" fmla="*/ 16 w 74"/>
              <a:gd name="T41" fmla="*/ 22 h 35"/>
              <a:gd name="T42" fmla="*/ 30 w 74"/>
              <a:gd name="T43" fmla="*/ 28 h 35"/>
              <a:gd name="T44" fmla="*/ 34 w 74"/>
              <a:gd name="T45" fmla="*/ 32 h 35"/>
              <a:gd name="T46" fmla="*/ 36 w 74"/>
              <a:gd name="T47" fmla="*/ 33 h 35"/>
              <a:gd name="T48" fmla="*/ 38 w 74"/>
              <a:gd name="T49" fmla="*/ 31 h 35"/>
              <a:gd name="T50" fmla="*/ 45 w 74"/>
              <a:gd name="T51" fmla="*/ 35 h 35"/>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74" h="35">
                <a:moveTo>
                  <a:pt x="45" y="35"/>
                </a:moveTo>
                <a:lnTo>
                  <a:pt x="74" y="25"/>
                </a:lnTo>
                <a:lnTo>
                  <a:pt x="69" y="15"/>
                </a:lnTo>
                <a:lnTo>
                  <a:pt x="73" y="7"/>
                </a:lnTo>
                <a:lnTo>
                  <a:pt x="67" y="3"/>
                </a:lnTo>
                <a:lnTo>
                  <a:pt x="59" y="12"/>
                </a:lnTo>
                <a:lnTo>
                  <a:pt x="57" y="3"/>
                </a:lnTo>
                <a:lnTo>
                  <a:pt x="55" y="0"/>
                </a:lnTo>
                <a:lnTo>
                  <a:pt x="50" y="3"/>
                </a:lnTo>
                <a:lnTo>
                  <a:pt x="42" y="0"/>
                </a:lnTo>
                <a:lnTo>
                  <a:pt x="45" y="5"/>
                </a:lnTo>
                <a:lnTo>
                  <a:pt x="45" y="8"/>
                </a:lnTo>
                <a:lnTo>
                  <a:pt x="41" y="10"/>
                </a:lnTo>
                <a:lnTo>
                  <a:pt x="35" y="5"/>
                </a:lnTo>
                <a:lnTo>
                  <a:pt x="34" y="3"/>
                </a:lnTo>
                <a:lnTo>
                  <a:pt x="28" y="1"/>
                </a:lnTo>
                <a:lnTo>
                  <a:pt x="25" y="5"/>
                </a:lnTo>
                <a:lnTo>
                  <a:pt x="18" y="5"/>
                </a:lnTo>
                <a:lnTo>
                  <a:pt x="0" y="12"/>
                </a:lnTo>
                <a:lnTo>
                  <a:pt x="7" y="19"/>
                </a:lnTo>
                <a:lnTo>
                  <a:pt x="16" y="22"/>
                </a:lnTo>
                <a:lnTo>
                  <a:pt x="30" y="28"/>
                </a:lnTo>
                <a:lnTo>
                  <a:pt x="34" y="32"/>
                </a:lnTo>
                <a:lnTo>
                  <a:pt x="36" y="33"/>
                </a:lnTo>
                <a:lnTo>
                  <a:pt x="38" y="31"/>
                </a:lnTo>
                <a:lnTo>
                  <a:pt x="45" y="3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3" name="Freeform 78">
            <a:extLst>
              <a:ext uri="{FF2B5EF4-FFF2-40B4-BE49-F238E27FC236}">
                <a16:creationId xmlns:a16="http://schemas.microsoft.com/office/drawing/2014/main" id="{00000000-0008-0000-2000-00007B000000}"/>
              </a:ext>
            </a:extLst>
          </xdr:cNvPr>
          <xdr:cNvSpPr>
            <a:spLocks/>
          </xdr:cNvSpPr>
        </xdr:nvSpPr>
        <xdr:spPr bwMode="auto">
          <a:xfrm>
            <a:off x="626" y="390"/>
            <a:ext cx="72" cy="56"/>
          </a:xfrm>
          <a:custGeom>
            <a:avLst/>
            <a:gdLst>
              <a:gd name="T0" fmla="*/ 49 w 72"/>
              <a:gd name="T1" fmla="*/ 56 h 56"/>
              <a:gd name="T2" fmla="*/ 56 w 72"/>
              <a:gd name="T3" fmla="*/ 49 h 56"/>
              <a:gd name="T4" fmla="*/ 55 w 72"/>
              <a:gd name="T5" fmla="*/ 40 h 56"/>
              <a:gd name="T6" fmla="*/ 56 w 72"/>
              <a:gd name="T7" fmla="*/ 39 h 56"/>
              <a:gd name="T8" fmla="*/ 62 w 72"/>
              <a:gd name="T9" fmla="*/ 39 h 56"/>
              <a:gd name="T10" fmla="*/ 58 w 72"/>
              <a:gd name="T11" fmla="*/ 25 h 56"/>
              <a:gd name="T12" fmla="*/ 60 w 72"/>
              <a:gd name="T13" fmla="*/ 22 h 56"/>
              <a:gd name="T14" fmla="*/ 62 w 72"/>
              <a:gd name="T15" fmla="*/ 24 h 56"/>
              <a:gd name="T16" fmla="*/ 65 w 72"/>
              <a:gd name="T17" fmla="*/ 25 h 56"/>
              <a:gd name="T18" fmla="*/ 69 w 72"/>
              <a:gd name="T19" fmla="*/ 31 h 56"/>
              <a:gd name="T20" fmla="*/ 72 w 72"/>
              <a:gd name="T21" fmla="*/ 28 h 56"/>
              <a:gd name="T22" fmla="*/ 72 w 72"/>
              <a:gd name="T23" fmla="*/ 22 h 56"/>
              <a:gd name="T24" fmla="*/ 63 w 72"/>
              <a:gd name="T25" fmla="*/ 19 h 56"/>
              <a:gd name="T26" fmla="*/ 56 w 72"/>
              <a:gd name="T27" fmla="*/ 12 h 56"/>
              <a:gd name="T28" fmla="*/ 45 w 72"/>
              <a:gd name="T29" fmla="*/ 10 h 56"/>
              <a:gd name="T30" fmla="*/ 31 w 72"/>
              <a:gd name="T31" fmla="*/ 10 h 56"/>
              <a:gd name="T32" fmla="*/ 27 w 72"/>
              <a:gd name="T33" fmla="*/ 5 h 56"/>
              <a:gd name="T34" fmla="*/ 26 w 72"/>
              <a:gd name="T35" fmla="*/ 1 h 56"/>
              <a:gd name="T36" fmla="*/ 23 w 72"/>
              <a:gd name="T37" fmla="*/ 0 h 56"/>
              <a:gd name="T38" fmla="*/ 21 w 72"/>
              <a:gd name="T39" fmla="*/ 1 h 56"/>
              <a:gd name="T40" fmla="*/ 26 w 72"/>
              <a:gd name="T41" fmla="*/ 5 h 56"/>
              <a:gd name="T42" fmla="*/ 27 w 72"/>
              <a:gd name="T43" fmla="*/ 8 h 56"/>
              <a:gd name="T44" fmla="*/ 26 w 72"/>
              <a:gd name="T45" fmla="*/ 10 h 56"/>
              <a:gd name="T46" fmla="*/ 17 w 72"/>
              <a:gd name="T47" fmla="*/ 10 h 56"/>
              <a:gd name="T48" fmla="*/ 13 w 72"/>
              <a:gd name="T49" fmla="*/ 5 h 56"/>
              <a:gd name="T50" fmla="*/ 3 w 72"/>
              <a:gd name="T51" fmla="*/ 4 h 56"/>
              <a:gd name="T52" fmla="*/ 0 w 72"/>
              <a:gd name="T53" fmla="*/ 10 h 56"/>
              <a:gd name="T54" fmla="*/ 2 w 72"/>
              <a:gd name="T55" fmla="*/ 15 h 56"/>
              <a:gd name="T56" fmla="*/ 12 w 72"/>
              <a:gd name="T57" fmla="*/ 15 h 56"/>
              <a:gd name="T58" fmla="*/ 17 w 72"/>
              <a:gd name="T59" fmla="*/ 15 h 56"/>
              <a:gd name="T60" fmla="*/ 23 w 72"/>
              <a:gd name="T61" fmla="*/ 18 h 56"/>
              <a:gd name="T62" fmla="*/ 27 w 72"/>
              <a:gd name="T63" fmla="*/ 26 h 56"/>
              <a:gd name="T64" fmla="*/ 32 w 72"/>
              <a:gd name="T65" fmla="*/ 32 h 56"/>
              <a:gd name="T66" fmla="*/ 28 w 72"/>
              <a:gd name="T67" fmla="*/ 42 h 56"/>
              <a:gd name="T68" fmla="*/ 27 w 72"/>
              <a:gd name="T69" fmla="*/ 51 h 56"/>
              <a:gd name="T70" fmla="*/ 49 w 72"/>
              <a:gd name="T71" fmla="*/ 56 h 5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72" h="56">
                <a:moveTo>
                  <a:pt x="49" y="56"/>
                </a:moveTo>
                <a:lnTo>
                  <a:pt x="56" y="49"/>
                </a:lnTo>
                <a:lnTo>
                  <a:pt x="55" y="40"/>
                </a:lnTo>
                <a:lnTo>
                  <a:pt x="56" y="39"/>
                </a:lnTo>
                <a:lnTo>
                  <a:pt x="62" y="39"/>
                </a:lnTo>
                <a:lnTo>
                  <a:pt x="58" y="25"/>
                </a:lnTo>
                <a:lnTo>
                  <a:pt x="60" y="22"/>
                </a:lnTo>
                <a:lnTo>
                  <a:pt x="62" y="24"/>
                </a:lnTo>
                <a:lnTo>
                  <a:pt x="65" y="25"/>
                </a:lnTo>
                <a:lnTo>
                  <a:pt x="69" y="31"/>
                </a:lnTo>
                <a:lnTo>
                  <a:pt x="72" y="28"/>
                </a:lnTo>
                <a:lnTo>
                  <a:pt x="72" y="22"/>
                </a:lnTo>
                <a:lnTo>
                  <a:pt x="63" y="19"/>
                </a:lnTo>
                <a:lnTo>
                  <a:pt x="56" y="12"/>
                </a:lnTo>
                <a:lnTo>
                  <a:pt x="45" y="10"/>
                </a:lnTo>
                <a:lnTo>
                  <a:pt x="31" y="10"/>
                </a:lnTo>
                <a:lnTo>
                  <a:pt x="27" y="5"/>
                </a:lnTo>
                <a:lnTo>
                  <a:pt x="26" y="1"/>
                </a:lnTo>
                <a:lnTo>
                  <a:pt x="23" y="0"/>
                </a:lnTo>
                <a:lnTo>
                  <a:pt x="21" y="1"/>
                </a:lnTo>
                <a:lnTo>
                  <a:pt x="26" y="5"/>
                </a:lnTo>
                <a:lnTo>
                  <a:pt x="27" y="8"/>
                </a:lnTo>
                <a:lnTo>
                  <a:pt x="26" y="10"/>
                </a:lnTo>
                <a:lnTo>
                  <a:pt x="17" y="10"/>
                </a:lnTo>
                <a:lnTo>
                  <a:pt x="13" y="5"/>
                </a:lnTo>
                <a:lnTo>
                  <a:pt x="3" y="4"/>
                </a:lnTo>
                <a:lnTo>
                  <a:pt x="0" y="10"/>
                </a:lnTo>
                <a:lnTo>
                  <a:pt x="2" y="15"/>
                </a:lnTo>
                <a:lnTo>
                  <a:pt x="12" y="15"/>
                </a:lnTo>
                <a:lnTo>
                  <a:pt x="17" y="15"/>
                </a:lnTo>
                <a:lnTo>
                  <a:pt x="23" y="18"/>
                </a:lnTo>
                <a:lnTo>
                  <a:pt x="27" y="26"/>
                </a:lnTo>
                <a:lnTo>
                  <a:pt x="32" y="32"/>
                </a:lnTo>
                <a:lnTo>
                  <a:pt x="28" y="42"/>
                </a:lnTo>
                <a:lnTo>
                  <a:pt x="27" y="51"/>
                </a:lnTo>
                <a:lnTo>
                  <a:pt x="49" y="56"/>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4" name="Freeform 79">
            <a:extLst>
              <a:ext uri="{FF2B5EF4-FFF2-40B4-BE49-F238E27FC236}">
                <a16:creationId xmlns:a16="http://schemas.microsoft.com/office/drawing/2014/main" id="{00000000-0008-0000-2000-00007C000000}"/>
              </a:ext>
            </a:extLst>
          </xdr:cNvPr>
          <xdr:cNvSpPr>
            <a:spLocks/>
          </xdr:cNvSpPr>
        </xdr:nvSpPr>
        <xdr:spPr bwMode="auto">
          <a:xfrm>
            <a:off x="606" y="404"/>
            <a:ext cx="51" cy="36"/>
          </a:xfrm>
          <a:custGeom>
            <a:avLst/>
            <a:gdLst>
              <a:gd name="T0" fmla="*/ 0 w 51"/>
              <a:gd name="T1" fmla="*/ 14 h 36"/>
              <a:gd name="T2" fmla="*/ 7 w 51"/>
              <a:gd name="T3" fmla="*/ 11 h 36"/>
              <a:gd name="T4" fmla="*/ 11 w 51"/>
              <a:gd name="T5" fmla="*/ 4 h 36"/>
              <a:gd name="T6" fmla="*/ 21 w 51"/>
              <a:gd name="T7" fmla="*/ 0 h 36"/>
              <a:gd name="T8" fmla="*/ 31 w 51"/>
              <a:gd name="T9" fmla="*/ 0 h 36"/>
              <a:gd name="T10" fmla="*/ 36 w 51"/>
              <a:gd name="T11" fmla="*/ 0 h 36"/>
              <a:gd name="T12" fmla="*/ 42 w 51"/>
              <a:gd name="T13" fmla="*/ 3 h 36"/>
              <a:gd name="T14" fmla="*/ 46 w 51"/>
              <a:gd name="T15" fmla="*/ 11 h 36"/>
              <a:gd name="T16" fmla="*/ 51 w 51"/>
              <a:gd name="T17" fmla="*/ 17 h 36"/>
              <a:gd name="T18" fmla="*/ 47 w 51"/>
              <a:gd name="T19" fmla="*/ 27 h 36"/>
              <a:gd name="T20" fmla="*/ 46 w 51"/>
              <a:gd name="T21" fmla="*/ 36 h 36"/>
              <a:gd name="T22" fmla="*/ 38 w 51"/>
              <a:gd name="T23" fmla="*/ 35 h 36"/>
              <a:gd name="T24" fmla="*/ 19 w 51"/>
              <a:gd name="T25" fmla="*/ 34 h 36"/>
              <a:gd name="T26" fmla="*/ 11 w 51"/>
              <a:gd name="T27" fmla="*/ 34 h 36"/>
              <a:gd name="T28" fmla="*/ 7 w 51"/>
              <a:gd name="T29" fmla="*/ 30 h 36"/>
              <a:gd name="T30" fmla="*/ 0 w 51"/>
              <a:gd name="T31" fmla="*/ 14 h 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51" h="36">
                <a:moveTo>
                  <a:pt x="0" y="14"/>
                </a:moveTo>
                <a:lnTo>
                  <a:pt x="7" y="11"/>
                </a:lnTo>
                <a:lnTo>
                  <a:pt x="11" y="4"/>
                </a:lnTo>
                <a:lnTo>
                  <a:pt x="21" y="0"/>
                </a:lnTo>
                <a:lnTo>
                  <a:pt x="31" y="0"/>
                </a:lnTo>
                <a:lnTo>
                  <a:pt x="36" y="0"/>
                </a:lnTo>
                <a:lnTo>
                  <a:pt x="42" y="3"/>
                </a:lnTo>
                <a:lnTo>
                  <a:pt x="46" y="11"/>
                </a:lnTo>
                <a:lnTo>
                  <a:pt x="51" y="17"/>
                </a:lnTo>
                <a:lnTo>
                  <a:pt x="47" y="27"/>
                </a:lnTo>
                <a:lnTo>
                  <a:pt x="46" y="36"/>
                </a:lnTo>
                <a:lnTo>
                  <a:pt x="38" y="35"/>
                </a:lnTo>
                <a:lnTo>
                  <a:pt x="19" y="34"/>
                </a:lnTo>
                <a:lnTo>
                  <a:pt x="11" y="34"/>
                </a:lnTo>
                <a:lnTo>
                  <a:pt x="7" y="30"/>
                </a:lnTo>
                <a:lnTo>
                  <a:pt x="0" y="14"/>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5" name="Freeform 80">
            <a:extLst>
              <a:ext uri="{FF2B5EF4-FFF2-40B4-BE49-F238E27FC236}">
                <a16:creationId xmlns:a16="http://schemas.microsoft.com/office/drawing/2014/main" id="{00000000-0008-0000-2000-00007D000000}"/>
              </a:ext>
            </a:extLst>
          </xdr:cNvPr>
          <xdr:cNvSpPr>
            <a:spLocks/>
          </xdr:cNvSpPr>
        </xdr:nvSpPr>
        <xdr:spPr bwMode="auto">
          <a:xfrm>
            <a:off x="461" y="355"/>
            <a:ext cx="147" cy="86"/>
          </a:xfrm>
          <a:custGeom>
            <a:avLst/>
            <a:gdLst>
              <a:gd name="T0" fmla="*/ 26 w 147"/>
              <a:gd name="T1" fmla="*/ 74 h 86"/>
              <a:gd name="T2" fmla="*/ 21 w 147"/>
              <a:gd name="T3" fmla="*/ 64 h 86"/>
              <a:gd name="T4" fmla="*/ 23 w 147"/>
              <a:gd name="T5" fmla="*/ 54 h 86"/>
              <a:gd name="T6" fmla="*/ 21 w 147"/>
              <a:gd name="T7" fmla="*/ 36 h 86"/>
              <a:gd name="T8" fmla="*/ 12 w 147"/>
              <a:gd name="T9" fmla="*/ 28 h 86"/>
              <a:gd name="T10" fmla="*/ 6 w 147"/>
              <a:gd name="T11" fmla="*/ 21 h 86"/>
              <a:gd name="T12" fmla="*/ 6 w 147"/>
              <a:gd name="T13" fmla="*/ 12 h 86"/>
              <a:gd name="T14" fmla="*/ 0 w 147"/>
              <a:gd name="T15" fmla="*/ 7 h 86"/>
              <a:gd name="T16" fmla="*/ 12 w 147"/>
              <a:gd name="T17" fmla="*/ 3 h 86"/>
              <a:gd name="T18" fmla="*/ 16 w 147"/>
              <a:gd name="T19" fmla="*/ 3 h 86"/>
              <a:gd name="T20" fmla="*/ 31 w 147"/>
              <a:gd name="T21" fmla="*/ 5 h 86"/>
              <a:gd name="T22" fmla="*/ 35 w 147"/>
              <a:gd name="T23" fmla="*/ 15 h 86"/>
              <a:gd name="T24" fmla="*/ 47 w 147"/>
              <a:gd name="T25" fmla="*/ 18 h 86"/>
              <a:gd name="T26" fmla="*/ 66 w 147"/>
              <a:gd name="T27" fmla="*/ 35 h 86"/>
              <a:gd name="T28" fmla="*/ 76 w 147"/>
              <a:gd name="T29" fmla="*/ 38 h 86"/>
              <a:gd name="T30" fmla="*/ 86 w 147"/>
              <a:gd name="T31" fmla="*/ 40 h 86"/>
              <a:gd name="T32" fmla="*/ 100 w 147"/>
              <a:gd name="T33" fmla="*/ 46 h 86"/>
              <a:gd name="T34" fmla="*/ 109 w 147"/>
              <a:gd name="T35" fmla="*/ 45 h 86"/>
              <a:gd name="T36" fmla="*/ 111 w 147"/>
              <a:gd name="T37" fmla="*/ 32 h 86"/>
              <a:gd name="T38" fmla="*/ 104 w 147"/>
              <a:gd name="T39" fmla="*/ 25 h 86"/>
              <a:gd name="T40" fmla="*/ 94 w 147"/>
              <a:gd name="T41" fmla="*/ 22 h 86"/>
              <a:gd name="T42" fmla="*/ 100 w 147"/>
              <a:gd name="T43" fmla="*/ 19 h 86"/>
              <a:gd name="T44" fmla="*/ 115 w 147"/>
              <a:gd name="T45" fmla="*/ 19 h 86"/>
              <a:gd name="T46" fmla="*/ 132 w 147"/>
              <a:gd name="T47" fmla="*/ 26 h 86"/>
              <a:gd name="T48" fmla="*/ 136 w 147"/>
              <a:gd name="T49" fmla="*/ 38 h 86"/>
              <a:gd name="T50" fmla="*/ 146 w 147"/>
              <a:gd name="T51" fmla="*/ 52 h 86"/>
              <a:gd name="T52" fmla="*/ 146 w 147"/>
              <a:gd name="T53" fmla="*/ 61 h 86"/>
              <a:gd name="T54" fmla="*/ 123 w 147"/>
              <a:gd name="T55" fmla="*/ 66 h 86"/>
              <a:gd name="T56" fmla="*/ 112 w 147"/>
              <a:gd name="T57" fmla="*/ 66 h 86"/>
              <a:gd name="T58" fmla="*/ 91 w 147"/>
              <a:gd name="T59" fmla="*/ 64 h 86"/>
              <a:gd name="T60" fmla="*/ 61 w 147"/>
              <a:gd name="T61" fmla="*/ 60 h 86"/>
              <a:gd name="T62" fmla="*/ 51 w 147"/>
              <a:gd name="T63" fmla="*/ 74 h 86"/>
              <a:gd name="T64" fmla="*/ 47 w 147"/>
              <a:gd name="T65" fmla="*/ 85 h 86"/>
              <a:gd name="T66" fmla="*/ 41 w 147"/>
              <a:gd name="T67" fmla="*/ 86 h 86"/>
              <a:gd name="T68" fmla="*/ 26 w 147"/>
              <a:gd name="T69" fmla="*/ 85 h 8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147" h="86">
                <a:moveTo>
                  <a:pt x="26" y="85"/>
                </a:moveTo>
                <a:lnTo>
                  <a:pt x="26" y="74"/>
                </a:lnTo>
                <a:lnTo>
                  <a:pt x="23" y="70"/>
                </a:lnTo>
                <a:lnTo>
                  <a:pt x="21" y="64"/>
                </a:lnTo>
                <a:lnTo>
                  <a:pt x="24" y="59"/>
                </a:lnTo>
                <a:lnTo>
                  <a:pt x="23" y="54"/>
                </a:lnTo>
                <a:lnTo>
                  <a:pt x="21" y="42"/>
                </a:lnTo>
                <a:lnTo>
                  <a:pt x="21" y="36"/>
                </a:lnTo>
                <a:lnTo>
                  <a:pt x="17" y="33"/>
                </a:lnTo>
                <a:lnTo>
                  <a:pt x="12" y="28"/>
                </a:lnTo>
                <a:lnTo>
                  <a:pt x="9" y="24"/>
                </a:lnTo>
                <a:lnTo>
                  <a:pt x="6" y="21"/>
                </a:lnTo>
                <a:lnTo>
                  <a:pt x="3" y="15"/>
                </a:lnTo>
                <a:lnTo>
                  <a:pt x="6" y="12"/>
                </a:lnTo>
                <a:lnTo>
                  <a:pt x="5" y="11"/>
                </a:lnTo>
                <a:lnTo>
                  <a:pt x="0" y="7"/>
                </a:lnTo>
                <a:lnTo>
                  <a:pt x="0" y="4"/>
                </a:lnTo>
                <a:lnTo>
                  <a:pt x="12" y="3"/>
                </a:lnTo>
                <a:lnTo>
                  <a:pt x="14" y="4"/>
                </a:lnTo>
                <a:lnTo>
                  <a:pt x="16" y="3"/>
                </a:lnTo>
                <a:lnTo>
                  <a:pt x="21" y="0"/>
                </a:lnTo>
                <a:lnTo>
                  <a:pt x="31" y="5"/>
                </a:lnTo>
                <a:lnTo>
                  <a:pt x="34" y="11"/>
                </a:lnTo>
                <a:lnTo>
                  <a:pt x="35" y="15"/>
                </a:lnTo>
                <a:lnTo>
                  <a:pt x="38" y="15"/>
                </a:lnTo>
                <a:lnTo>
                  <a:pt x="47" y="18"/>
                </a:lnTo>
                <a:lnTo>
                  <a:pt x="51" y="24"/>
                </a:lnTo>
                <a:lnTo>
                  <a:pt x="66" y="35"/>
                </a:lnTo>
                <a:lnTo>
                  <a:pt x="70" y="38"/>
                </a:lnTo>
                <a:lnTo>
                  <a:pt x="76" y="38"/>
                </a:lnTo>
                <a:lnTo>
                  <a:pt x="82" y="38"/>
                </a:lnTo>
                <a:lnTo>
                  <a:pt x="86" y="40"/>
                </a:lnTo>
                <a:lnTo>
                  <a:pt x="91" y="42"/>
                </a:lnTo>
                <a:lnTo>
                  <a:pt x="100" y="46"/>
                </a:lnTo>
                <a:lnTo>
                  <a:pt x="105" y="43"/>
                </a:lnTo>
                <a:lnTo>
                  <a:pt x="109" y="45"/>
                </a:lnTo>
                <a:lnTo>
                  <a:pt x="112" y="36"/>
                </a:lnTo>
                <a:lnTo>
                  <a:pt x="111" y="32"/>
                </a:lnTo>
                <a:lnTo>
                  <a:pt x="107" y="28"/>
                </a:lnTo>
                <a:lnTo>
                  <a:pt x="104" y="25"/>
                </a:lnTo>
                <a:lnTo>
                  <a:pt x="98" y="25"/>
                </a:lnTo>
                <a:lnTo>
                  <a:pt x="94" y="22"/>
                </a:lnTo>
                <a:lnTo>
                  <a:pt x="91" y="17"/>
                </a:lnTo>
                <a:lnTo>
                  <a:pt x="100" y="19"/>
                </a:lnTo>
                <a:lnTo>
                  <a:pt x="108" y="18"/>
                </a:lnTo>
                <a:lnTo>
                  <a:pt x="115" y="19"/>
                </a:lnTo>
                <a:lnTo>
                  <a:pt x="123" y="24"/>
                </a:lnTo>
                <a:lnTo>
                  <a:pt x="132" y="26"/>
                </a:lnTo>
                <a:lnTo>
                  <a:pt x="136" y="32"/>
                </a:lnTo>
                <a:lnTo>
                  <a:pt x="136" y="38"/>
                </a:lnTo>
                <a:lnTo>
                  <a:pt x="139" y="45"/>
                </a:lnTo>
                <a:lnTo>
                  <a:pt x="146" y="52"/>
                </a:lnTo>
                <a:lnTo>
                  <a:pt x="147" y="56"/>
                </a:lnTo>
                <a:lnTo>
                  <a:pt x="146" y="61"/>
                </a:lnTo>
                <a:lnTo>
                  <a:pt x="130" y="63"/>
                </a:lnTo>
                <a:lnTo>
                  <a:pt x="123" y="66"/>
                </a:lnTo>
                <a:lnTo>
                  <a:pt x="116" y="61"/>
                </a:lnTo>
                <a:lnTo>
                  <a:pt x="112" y="66"/>
                </a:lnTo>
                <a:lnTo>
                  <a:pt x="102" y="66"/>
                </a:lnTo>
                <a:lnTo>
                  <a:pt x="91" y="64"/>
                </a:lnTo>
                <a:lnTo>
                  <a:pt x="69" y="60"/>
                </a:lnTo>
                <a:lnTo>
                  <a:pt x="61" y="60"/>
                </a:lnTo>
                <a:lnTo>
                  <a:pt x="54" y="66"/>
                </a:lnTo>
                <a:lnTo>
                  <a:pt x="51" y="74"/>
                </a:lnTo>
                <a:lnTo>
                  <a:pt x="48" y="77"/>
                </a:lnTo>
                <a:lnTo>
                  <a:pt x="47" y="85"/>
                </a:lnTo>
                <a:lnTo>
                  <a:pt x="42" y="85"/>
                </a:lnTo>
                <a:lnTo>
                  <a:pt x="41" y="86"/>
                </a:lnTo>
                <a:lnTo>
                  <a:pt x="38" y="85"/>
                </a:lnTo>
                <a:lnTo>
                  <a:pt x="26" y="8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6" name="Freeform 81">
            <a:extLst>
              <a:ext uri="{FF2B5EF4-FFF2-40B4-BE49-F238E27FC236}">
                <a16:creationId xmlns:a16="http://schemas.microsoft.com/office/drawing/2014/main" id="{00000000-0008-0000-2000-00007E000000}"/>
              </a:ext>
            </a:extLst>
          </xdr:cNvPr>
          <xdr:cNvSpPr>
            <a:spLocks/>
          </xdr:cNvSpPr>
        </xdr:nvSpPr>
        <xdr:spPr bwMode="auto">
          <a:xfrm>
            <a:off x="482" y="346"/>
            <a:ext cx="91" cy="55"/>
          </a:xfrm>
          <a:custGeom>
            <a:avLst/>
            <a:gdLst>
              <a:gd name="T0" fmla="*/ 0 w 91"/>
              <a:gd name="T1" fmla="*/ 9 h 55"/>
              <a:gd name="T2" fmla="*/ 10 w 91"/>
              <a:gd name="T3" fmla="*/ 2 h 55"/>
              <a:gd name="T4" fmla="*/ 26 w 91"/>
              <a:gd name="T5" fmla="*/ 0 h 55"/>
              <a:gd name="T6" fmla="*/ 33 w 91"/>
              <a:gd name="T7" fmla="*/ 10 h 55"/>
              <a:gd name="T8" fmla="*/ 41 w 91"/>
              <a:gd name="T9" fmla="*/ 14 h 55"/>
              <a:gd name="T10" fmla="*/ 48 w 91"/>
              <a:gd name="T11" fmla="*/ 14 h 55"/>
              <a:gd name="T12" fmla="*/ 51 w 91"/>
              <a:gd name="T13" fmla="*/ 19 h 55"/>
              <a:gd name="T14" fmla="*/ 58 w 91"/>
              <a:gd name="T15" fmla="*/ 19 h 55"/>
              <a:gd name="T16" fmla="*/ 65 w 91"/>
              <a:gd name="T17" fmla="*/ 21 h 55"/>
              <a:gd name="T18" fmla="*/ 68 w 91"/>
              <a:gd name="T19" fmla="*/ 23 h 55"/>
              <a:gd name="T20" fmla="*/ 70 w 91"/>
              <a:gd name="T21" fmla="*/ 26 h 55"/>
              <a:gd name="T22" fmla="*/ 73 w 91"/>
              <a:gd name="T23" fmla="*/ 31 h 55"/>
              <a:gd name="T24" fmla="*/ 77 w 91"/>
              <a:gd name="T25" fmla="*/ 34 h 55"/>
              <a:gd name="T26" fmla="*/ 83 w 91"/>
              <a:gd name="T27" fmla="*/ 34 h 55"/>
              <a:gd name="T28" fmla="*/ 86 w 91"/>
              <a:gd name="T29" fmla="*/ 37 h 55"/>
              <a:gd name="T30" fmla="*/ 90 w 91"/>
              <a:gd name="T31" fmla="*/ 41 h 55"/>
              <a:gd name="T32" fmla="*/ 91 w 91"/>
              <a:gd name="T33" fmla="*/ 45 h 55"/>
              <a:gd name="T34" fmla="*/ 88 w 91"/>
              <a:gd name="T35" fmla="*/ 54 h 55"/>
              <a:gd name="T36" fmla="*/ 84 w 91"/>
              <a:gd name="T37" fmla="*/ 52 h 55"/>
              <a:gd name="T38" fmla="*/ 79 w 91"/>
              <a:gd name="T39" fmla="*/ 55 h 55"/>
              <a:gd name="T40" fmla="*/ 70 w 91"/>
              <a:gd name="T41" fmla="*/ 51 h 55"/>
              <a:gd name="T42" fmla="*/ 65 w 91"/>
              <a:gd name="T43" fmla="*/ 49 h 55"/>
              <a:gd name="T44" fmla="*/ 61 w 91"/>
              <a:gd name="T45" fmla="*/ 47 h 55"/>
              <a:gd name="T46" fmla="*/ 55 w 91"/>
              <a:gd name="T47" fmla="*/ 47 h 55"/>
              <a:gd name="T48" fmla="*/ 49 w 91"/>
              <a:gd name="T49" fmla="*/ 47 h 55"/>
              <a:gd name="T50" fmla="*/ 45 w 91"/>
              <a:gd name="T51" fmla="*/ 44 h 55"/>
              <a:gd name="T52" fmla="*/ 30 w 91"/>
              <a:gd name="T53" fmla="*/ 33 h 55"/>
              <a:gd name="T54" fmla="*/ 26 w 91"/>
              <a:gd name="T55" fmla="*/ 27 h 55"/>
              <a:gd name="T56" fmla="*/ 17 w 91"/>
              <a:gd name="T57" fmla="*/ 24 h 55"/>
              <a:gd name="T58" fmla="*/ 14 w 91"/>
              <a:gd name="T59" fmla="*/ 24 h 55"/>
              <a:gd name="T60" fmla="*/ 13 w 91"/>
              <a:gd name="T61" fmla="*/ 20 h 55"/>
              <a:gd name="T62" fmla="*/ 10 w 91"/>
              <a:gd name="T63" fmla="*/ 14 h 55"/>
              <a:gd name="T64" fmla="*/ 0 w 91"/>
              <a:gd name="T65" fmla="*/ 9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91" h="55">
                <a:moveTo>
                  <a:pt x="0" y="9"/>
                </a:moveTo>
                <a:lnTo>
                  <a:pt x="10" y="2"/>
                </a:lnTo>
                <a:lnTo>
                  <a:pt x="26" y="0"/>
                </a:lnTo>
                <a:lnTo>
                  <a:pt x="33" y="10"/>
                </a:lnTo>
                <a:lnTo>
                  <a:pt x="41" y="14"/>
                </a:lnTo>
                <a:lnTo>
                  <a:pt x="48" y="14"/>
                </a:lnTo>
                <a:lnTo>
                  <a:pt x="51" y="19"/>
                </a:lnTo>
                <a:lnTo>
                  <a:pt x="58" y="19"/>
                </a:lnTo>
                <a:lnTo>
                  <a:pt x="65" y="21"/>
                </a:lnTo>
                <a:lnTo>
                  <a:pt x="68" y="23"/>
                </a:lnTo>
                <a:lnTo>
                  <a:pt x="70" y="26"/>
                </a:lnTo>
                <a:lnTo>
                  <a:pt x="73" y="31"/>
                </a:lnTo>
                <a:lnTo>
                  <a:pt x="77" y="34"/>
                </a:lnTo>
                <a:lnTo>
                  <a:pt x="83" y="34"/>
                </a:lnTo>
                <a:lnTo>
                  <a:pt x="86" y="37"/>
                </a:lnTo>
                <a:lnTo>
                  <a:pt x="90" y="41"/>
                </a:lnTo>
                <a:lnTo>
                  <a:pt x="91" y="45"/>
                </a:lnTo>
                <a:lnTo>
                  <a:pt x="88" y="54"/>
                </a:lnTo>
                <a:lnTo>
                  <a:pt x="84" y="52"/>
                </a:lnTo>
                <a:lnTo>
                  <a:pt x="79" y="55"/>
                </a:lnTo>
                <a:lnTo>
                  <a:pt x="70" y="51"/>
                </a:lnTo>
                <a:lnTo>
                  <a:pt x="65" y="49"/>
                </a:lnTo>
                <a:lnTo>
                  <a:pt x="61" y="47"/>
                </a:lnTo>
                <a:lnTo>
                  <a:pt x="55" y="47"/>
                </a:lnTo>
                <a:lnTo>
                  <a:pt x="49" y="47"/>
                </a:lnTo>
                <a:lnTo>
                  <a:pt x="45" y="44"/>
                </a:lnTo>
                <a:lnTo>
                  <a:pt x="30" y="33"/>
                </a:lnTo>
                <a:lnTo>
                  <a:pt x="26" y="27"/>
                </a:lnTo>
                <a:lnTo>
                  <a:pt x="17" y="24"/>
                </a:lnTo>
                <a:lnTo>
                  <a:pt x="14" y="24"/>
                </a:lnTo>
                <a:lnTo>
                  <a:pt x="13" y="20"/>
                </a:lnTo>
                <a:lnTo>
                  <a:pt x="10" y="14"/>
                </a:lnTo>
                <a:lnTo>
                  <a:pt x="0" y="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7" name="Freeform 82">
            <a:extLst>
              <a:ext uri="{FF2B5EF4-FFF2-40B4-BE49-F238E27FC236}">
                <a16:creationId xmlns:a16="http://schemas.microsoft.com/office/drawing/2014/main" id="{00000000-0008-0000-2000-00007F000000}"/>
              </a:ext>
            </a:extLst>
          </xdr:cNvPr>
          <xdr:cNvSpPr>
            <a:spLocks/>
          </xdr:cNvSpPr>
        </xdr:nvSpPr>
        <xdr:spPr bwMode="auto">
          <a:xfrm>
            <a:off x="459" y="283"/>
            <a:ext cx="147" cy="94"/>
          </a:xfrm>
          <a:custGeom>
            <a:avLst/>
            <a:gdLst>
              <a:gd name="T0" fmla="*/ 91 w 147"/>
              <a:gd name="T1" fmla="*/ 87 h 94"/>
              <a:gd name="T2" fmla="*/ 89 w 147"/>
              <a:gd name="T3" fmla="*/ 84 h 94"/>
              <a:gd name="T4" fmla="*/ 86 w 147"/>
              <a:gd name="T5" fmla="*/ 82 h 94"/>
              <a:gd name="T6" fmla="*/ 79 w 147"/>
              <a:gd name="T7" fmla="*/ 80 h 94"/>
              <a:gd name="T8" fmla="*/ 72 w 147"/>
              <a:gd name="T9" fmla="*/ 80 h 94"/>
              <a:gd name="T10" fmla="*/ 69 w 147"/>
              <a:gd name="T11" fmla="*/ 75 h 94"/>
              <a:gd name="T12" fmla="*/ 62 w 147"/>
              <a:gd name="T13" fmla="*/ 75 h 94"/>
              <a:gd name="T14" fmla="*/ 54 w 147"/>
              <a:gd name="T15" fmla="*/ 71 h 94"/>
              <a:gd name="T16" fmla="*/ 47 w 147"/>
              <a:gd name="T17" fmla="*/ 61 h 94"/>
              <a:gd name="T18" fmla="*/ 31 w 147"/>
              <a:gd name="T19" fmla="*/ 63 h 94"/>
              <a:gd name="T20" fmla="*/ 21 w 147"/>
              <a:gd name="T21" fmla="*/ 70 h 94"/>
              <a:gd name="T22" fmla="*/ 16 w 147"/>
              <a:gd name="T23" fmla="*/ 73 h 94"/>
              <a:gd name="T24" fmla="*/ 14 w 147"/>
              <a:gd name="T25" fmla="*/ 74 h 94"/>
              <a:gd name="T26" fmla="*/ 12 w 147"/>
              <a:gd name="T27" fmla="*/ 73 h 94"/>
              <a:gd name="T28" fmla="*/ 0 w 147"/>
              <a:gd name="T29" fmla="*/ 74 h 94"/>
              <a:gd name="T30" fmla="*/ 7 w 147"/>
              <a:gd name="T31" fmla="*/ 64 h 94"/>
              <a:gd name="T32" fmla="*/ 9 w 147"/>
              <a:gd name="T33" fmla="*/ 56 h 94"/>
              <a:gd name="T34" fmla="*/ 12 w 147"/>
              <a:gd name="T35" fmla="*/ 52 h 94"/>
              <a:gd name="T36" fmla="*/ 23 w 147"/>
              <a:gd name="T37" fmla="*/ 49 h 94"/>
              <a:gd name="T38" fmla="*/ 28 w 147"/>
              <a:gd name="T39" fmla="*/ 45 h 94"/>
              <a:gd name="T40" fmla="*/ 31 w 147"/>
              <a:gd name="T41" fmla="*/ 29 h 94"/>
              <a:gd name="T42" fmla="*/ 31 w 147"/>
              <a:gd name="T43" fmla="*/ 15 h 94"/>
              <a:gd name="T44" fmla="*/ 24 w 147"/>
              <a:gd name="T45" fmla="*/ 8 h 94"/>
              <a:gd name="T46" fmla="*/ 20 w 147"/>
              <a:gd name="T47" fmla="*/ 0 h 94"/>
              <a:gd name="T48" fmla="*/ 37 w 147"/>
              <a:gd name="T49" fmla="*/ 8 h 94"/>
              <a:gd name="T50" fmla="*/ 45 w 147"/>
              <a:gd name="T51" fmla="*/ 10 h 94"/>
              <a:gd name="T52" fmla="*/ 49 w 147"/>
              <a:gd name="T53" fmla="*/ 10 h 94"/>
              <a:gd name="T54" fmla="*/ 52 w 147"/>
              <a:gd name="T55" fmla="*/ 7 h 94"/>
              <a:gd name="T56" fmla="*/ 61 w 147"/>
              <a:gd name="T57" fmla="*/ 7 h 94"/>
              <a:gd name="T58" fmla="*/ 65 w 147"/>
              <a:gd name="T59" fmla="*/ 8 h 94"/>
              <a:gd name="T60" fmla="*/ 72 w 147"/>
              <a:gd name="T61" fmla="*/ 14 h 94"/>
              <a:gd name="T62" fmla="*/ 82 w 147"/>
              <a:gd name="T63" fmla="*/ 12 h 94"/>
              <a:gd name="T64" fmla="*/ 86 w 147"/>
              <a:gd name="T65" fmla="*/ 15 h 94"/>
              <a:gd name="T66" fmla="*/ 93 w 147"/>
              <a:gd name="T67" fmla="*/ 15 h 94"/>
              <a:gd name="T68" fmla="*/ 105 w 147"/>
              <a:gd name="T69" fmla="*/ 12 h 94"/>
              <a:gd name="T70" fmla="*/ 122 w 147"/>
              <a:gd name="T71" fmla="*/ 12 h 94"/>
              <a:gd name="T72" fmla="*/ 126 w 147"/>
              <a:gd name="T73" fmla="*/ 18 h 94"/>
              <a:gd name="T74" fmla="*/ 129 w 147"/>
              <a:gd name="T75" fmla="*/ 28 h 94"/>
              <a:gd name="T76" fmla="*/ 139 w 147"/>
              <a:gd name="T77" fmla="*/ 29 h 94"/>
              <a:gd name="T78" fmla="*/ 140 w 147"/>
              <a:gd name="T79" fmla="*/ 45 h 94"/>
              <a:gd name="T80" fmla="*/ 142 w 147"/>
              <a:gd name="T81" fmla="*/ 52 h 94"/>
              <a:gd name="T82" fmla="*/ 147 w 147"/>
              <a:gd name="T83" fmla="*/ 54 h 94"/>
              <a:gd name="T84" fmla="*/ 147 w 147"/>
              <a:gd name="T85" fmla="*/ 60 h 94"/>
              <a:gd name="T86" fmla="*/ 143 w 147"/>
              <a:gd name="T87" fmla="*/ 64 h 94"/>
              <a:gd name="T88" fmla="*/ 144 w 147"/>
              <a:gd name="T89" fmla="*/ 75 h 94"/>
              <a:gd name="T90" fmla="*/ 140 w 147"/>
              <a:gd name="T91" fmla="*/ 80 h 94"/>
              <a:gd name="T92" fmla="*/ 136 w 147"/>
              <a:gd name="T93" fmla="*/ 74 h 94"/>
              <a:gd name="T94" fmla="*/ 125 w 147"/>
              <a:gd name="T95" fmla="*/ 70 h 94"/>
              <a:gd name="T96" fmla="*/ 121 w 147"/>
              <a:gd name="T97" fmla="*/ 74 h 94"/>
              <a:gd name="T98" fmla="*/ 122 w 147"/>
              <a:gd name="T99" fmla="*/ 80 h 94"/>
              <a:gd name="T100" fmla="*/ 123 w 147"/>
              <a:gd name="T101" fmla="*/ 94 h 94"/>
              <a:gd name="T102" fmla="*/ 115 w 147"/>
              <a:gd name="T103" fmla="*/ 89 h 94"/>
              <a:gd name="T104" fmla="*/ 108 w 147"/>
              <a:gd name="T105" fmla="*/ 88 h 94"/>
              <a:gd name="T106" fmla="*/ 100 w 147"/>
              <a:gd name="T107" fmla="*/ 89 h 94"/>
              <a:gd name="T108" fmla="*/ 91 w 147"/>
              <a:gd name="T109" fmla="*/ 87 h 9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47" h="94">
                <a:moveTo>
                  <a:pt x="91" y="87"/>
                </a:moveTo>
                <a:lnTo>
                  <a:pt x="89" y="84"/>
                </a:lnTo>
                <a:lnTo>
                  <a:pt x="86" y="82"/>
                </a:lnTo>
                <a:lnTo>
                  <a:pt x="79" y="80"/>
                </a:lnTo>
                <a:lnTo>
                  <a:pt x="72" y="80"/>
                </a:lnTo>
                <a:lnTo>
                  <a:pt x="69" y="75"/>
                </a:lnTo>
                <a:lnTo>
                  <a:pt x="62" y="75"/>
                </a:lnTo>
                <a:lnTo>
                  <a:pt x="54" y="71"/>
                </a:lnTo>
                <a:lnTo>
                  <a:pt x="47" y="61"/>
                </a:lnTo>
                <a:lnTo>
                  <a:pt x="31" y="63"/>
                </a:lnTo>
                <a:lnTo>
                  <a:pt x="21" y="70"/>
                </a:lnTo>
                <a:lnTo>
                  <a:pt x="16" y="73"/>
                </a:lnTo>
                <a:lnTo>
                  <a:pt x="14" y="74"/>
                </a:lnTo>
                <a:lnTo>
                  <a:pt x="12" y="73"/>
                </a:lnTo>
                <a:lnTo>
                  <a:pt x="0" y="74"/>
                </a:lnTo>
                <a:lnTo>
                  <a:pt x="7" y="64"/>
                </a:lnTo>
                <a:lnTo>
                  <a:pt x="9" y="56"/>
                </a:lnTo>
                <a:lnTo>
                  <a:pt x="12" y="52"/>
                </a:lnTo>
                <a:lnTo>
                  <a:pt x="23" y="49"/>
                </a:lnTo>
                <a:lnTo>
                  <a:pt x="28" y="45"/>
                </a:lnTo>
                <a:lnTo>
                  <a:pt x="31" y="29"/>
                </a:lnTo>
                <a:lnTo>
                  <a:pt x="31" y="15"/>
                </a:lnTo>
                <a:lnTo>
                  <a:pt x="24" y="8"/>
                </a:lnTo>
                <a:lnTo>
                  <a:pt x="20" y="0"/>
                </a:lnTo>
                <a:lnTo>
                  <a:pt x="37" y="8"/>
                </a:lnTo>
                <a:lnTo>
                  <a:pt x="45" y="10"/>
                </a:lnTo>
                <a:lnTo>
                  <a:pt x="49" y="10"/>
                </a:lnTo>
                <a:lnTo>
                  <a:pt x="52" y="7"/>
                </a:lnTo>
                <a:lnTo>
                  <a:pt x="61" y="7"/>
                </a:lnTo>
                <a:lnTo>
                  <a:pt x="65" y="8"/>
                </a:lnTo>
                <a:lnTo>
                  <a:pt x="72" y="14"/>
                </a:lnTo>
                <a:lnTo>
                  <a:pt x="82" y="12"/>
                </a:lnTo>
                <a:lnTo>
                  <a:pt x="86" y="15"/>
                </a:lnTo>
                <a:lnTo>
                  <a:pt x="93" y="15"/>
                </a:lnTo>
                <a:lnTo>
                  <a:pt x="105" y="12"/>
                </a:lnTo>
                <a:lnTo>
                  <a:pt x="122" y="12"/>
                </a:lnTo>
                <a:lnTo>
                  <a:pt x="126" y="18"/>
                </a:lnTo>
                <a:lnTo>
                  <a:pt x="129" y="28"/>
                </a:lnTo>
                <a:lnTo>
                  <a:pt x="139" y="29"/>
                </a:lnTo>
                <a:lnTo>
                  <a:pt x="140" y="45"/>
                </a:lnTo>
                <a:lnTo>
                  <a:pt x="142" y="52"/>
                </a:lnTo>
                <a:lnTo>
                  <a:pt x="147" y="54"/>
                </a:lnTo>
                <a:lnTo>
                  <a:pt x="147" y="60"/>
                </a:lnTo>
                <a:lnTo>
                  <a:pt x="143" y="64"/>
                </a:lnTo>
                <a:lnTo>
                  <a:pt x="144" y="75"/>
                </a:lnTo>
                <a:lnTo>
                  <a:pt x="140" y="80"/>
                </a:lnTo>
                <a:lnTo>
                  <a:pt x="136" y="74"/>
                </a:lnTo>
                <a:lnTo>
                  <a:pt x="125" y="70"/>
                </a:lnTo>
                <a:lnTo>
                  <a:pt x="121" y="74"/>
                </a:lnTo>
                <a:lnTo>
                  <a:pt x="122" y="80"/>
                </a:lnTo>
                <a:lnTo>
                  <a:pt x="123" y="94"/>
                </a:lnTo>
                <a:lnTo>
                  <a:pt x="115" y="89"/>
                </a:lnTo>
                <a:lnTo>
                  <a:pt x="108" y="88"/>
                </a:lnTo>
                <a:lnTo>
                  <a:pt x="100" y="89"/>
                </a:lnTo>
                <a:lnTo>
                  <a:pt x="91" y="87"/>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8" name="Freeform 83">
            <a:extLst>
              <a:ext uri="{FF2B5EF4-FFF2-40B4-BE49-F238E27FC236}">
                <a16:creationId xmlns:a16="http://schemas.microsoft.com/office/drawing/2014/main" id="{00000000-0008-0000-2000-000080000000}"/>
              </a:ext>
            </a:extLst>
          </xdr:cNvPr>
          <xdr:cNvSpPr>
            <a:spLocks/>
          </xdr:cNvSpPr>
        </xdr:nvSpPr>
        <xdr:spPr bwMode="auto">
          <a:xfrm>
            <a:off x="309" y="236"/>
            <a:ext cx="180" cy="151"/>
          </a:xfrm>
          <a:custGeom>
            <a:avLst/>
            <a:gdLst>
              <a:gd name="T0" fmla="*/ 52 w 180"/>
              <a:gd name="T1" fmla="*/ 151 h 151"/>
              <a:gd name="T2" fmla="*/ 61 w 180"/>
              <a:gd name="T3" fmla="*/ 147 h 151"/>
              <a:gd name="T4" fmla="*/ 68 w 180"/>
              <a:gd name="T5" fmla="*/ 148 h 151"/>
              <a:gd name="T6" fmla="*/ 71 w 180"/>
              <a:gd name="T7" fmla="*/ 146 h 151"/>
              <a:gd name="T8" fmla="*/ 73 w 180"/>
              <a:gd name="T9" fmla="*/ 141 h 151"/>
              <a:gd name="T10" fmla="*/ 74 w 180"/>
              <a:gd name="T11" fmla="*/ 134 h 151"/>
              <a:gd name="T12" fmla="*/ 85 w 180"/>
              <a:gd name="T13" fmla="*/ 130 h 151"/>
              <a:gd name="T14" fmla="*/ 95 w 180"/>
              <a:gd name="T15" fmla="*/ 125 h 151"/>
              <a:gd name="T16" fmla="*/ 98 w 180"/>
              <a:gd name="T17" fmla="*/ 122 h 151"/>
              <a:gd name="T18" fmla="*/ 101 w 180"/>
              <a:gd name="T19" fmla="*/ 120 h 151"/>
              <a:gd name="T20" fmla="*/ 103 w 180"/>
              <a:gd name="T21" fmla="*/ 122 h 151"/>
              <a:gd name="T22" fmla="*/ 109 w 180"/>
              <a:gd name="T23" fmla="*/ 123 h 151"/>
              <a:gd name="T24" fmla="*/ 110 w 180"/>
              <a:gd name="T25" fmla="*/ 125 h 151"/>
              <a:gd name="T26" fmla="*/ 112 w 180"/>
              <a:gd name="T27" fmla="*/ 123 h 151"/>
              <a:gd name="T28" fmla="*/ 115 w 180"/>
              <a:gd name="T29" fmla="*/ 122 h 151"/>
              <a:gd name="T30" fmla="*/ 120 w 180"/>
              <a:gd name="T31" fmla="*/ 115 h 151"/>
              <a:gd name="T32" fmla="*/ 134 w 180"/>
              <a:gd name="T33" fmla="*/ 116 h 151"/>
              <a:gd name="T34" fmla="*/ 141 w 180"/>
              <a:gd name="T35" fmla="*/ 127 h 151"/>
              <a:gd name="T36" fmla="*/ 145 w 180"/>
              <a:gd name="T37" fmla="*/ 127 h 151"/>
              <a:gd name="T38" fmla="*/ 145 w 180"/>
              <a:gd name="T39" fmla="*/ 125 h 151"/>
              <a:gd name="T40" fmla="*/ 149 w 180"/>
              <a:gd name="T41" fmla="*/ 122 h 151"/>
              <a:gd name="T42" fmla="*/ 149 w 180"/>
              <a:gd name="T43" fmla="*/ 119 h 151"/>
              <a:gd name="T44" fmla="*/ 156 w 180"/>
              <a:gd name="T45" fmla="*/ 109 h 151"/>
              <a:gd name="T46" fmla="*/ 158 w 180"/>
              <a:gd name="T47" fmla="*/ 101 h 151"/>
              <a:gd name="T48" fmla="*/ 161 w 180"/>
              <a:gd name="T49" fmla="*/ 97 h 151"/>
              <a:gd name="T50" fmla="*/ 172 w 180"/>
              <a:gd name="T51" fmla="*/ 94 h 151"/>
              <a:gd name="T52" fmla="*/ 177 w 180"/>
              <a:gd name="T53" fmla="*/ 90 h 151"/>
              <a:gd name="T54" fmla="*/ 180 w 180"/>
              <a:gd name="T55" fmla="*/ 74 h 151"/>
              <a:gd name="T56" fmla="*/ 180 w 180"/>
              <a:gd name="T57" fmla="*/ 60 h 151"/>
              <a:gd name="T58" fmla="*/ 173 w 180"/>
              <a:gd name="T59" fmla="*/ 53 h 151"/>
              <a:gd name="T60" fmla="*/ 169 w 180"/>
              <a:gd name="T61" fmla="*/ 45 h 151"/>
              <a:gd name="T62" fmla="*/ 159 w 180"/>
              <a:gd name="T63" fmla="*/ 36 h 151"/>
              <a:gd name="T64" fmla="*/ 148 w 180"/>
              <a:gd name="T65" fmla="*/ 32 h 151"/>
              <a:gd name="T66" fmla="*/ 124 w 180"/>
              <a:gd name="T67" fmla="*/ 31 h 151"/>
              <a:gd name="T68" fmla="*/ 108 w 180"/>
              <a:gd name="T69" fmla="*/ 22 h 151"/>
              <a:gd name="T70" fmla="*/ 98 w 180"/>
              <a:gd name="T71" fmla="*/ 24 h 151"/>
              <a:gd name="T72" fmla="*/ 89 w 180"/>
              <a:gd name="T73" fmla="*/ 22 h 151"/>
              <a:gd name="T74" fmla="*/ 61 w 180"/>
              <a:gd name="T75" fmla="*/ 0 h 151"/>
              <a:gd name="T76" fmla="*/ 53 w 180"/>
              <a:gd name="T77" fmla="*/ 0 h 151"/>
              <a:gd name="T78" fmla="*/ 49 w 180"/>
              <a:gd name="T79" fmla="*/ 4 h 151"/>
              <a:gd name="T80" fmla="*/ 48 w 180"/>
              <a:gd name="T81" fmla="*/ 10 h 151"/>
              <a:gd name="T82" fmla="*/ 42 w 180"/>
              <a:gd name="T83" fmla="*/ 13 h 151"/>
              <a:gd name="T84" fmla="*/ 24 w 180"/>
              <a:gd name="T85" fmla="*/ 15 h 151"/>
              <a:gd name="T86" fmla="*/ 8 w 180"/>
              <a:gd name="T87" fmla="*/ 24 h 151"/>
              <a:gd name="T88" fmla="*/ 4 w 180"/>
              <a:gd name="T89" fmla="*/ 27 h 151"/>
              <a:gd name="T90" fmla="*/ 1 w 180"/>
              <a:gd name="T91" fmla="*/ 32 h 151"/>
              <a:gd name="T92" fmla="*/ 0 w 180"/>
              <a:gd name="T93" fmla="*/ 42 h 151"/>
              <a:gd name="T94" fmla="*/ 3 w 180"/>
              <a:gd name="T95" fmla="*/ 49 h 151"/>
              <a:gd name="T96" fmla="*/ 10 w 180"/>
              <a:gd name="T97" fmla="*/ 56 h 151"/>
              <a:gd name="T98" fmla="*/ 21 w 180"/>
              <a:gd name="T99" fmla="*/ 69 h 151"/>
              <a:gd name="T100" fmla="*/ 22 w 180"/>
              <a:gd name="T101" fmla="*/ 77 h 151"/>
              <a:gd name="T102" fmla="*/ 21 w 180"/>
              <a:gd name="T103" fmla="*/ 85 h 151"/>
              <a:gd name="T104" fmla="*/ 21 w 180"/>
              <a:gd name="T105" fmla="*/ 95 h 151"/>
              <a:gd name="T106" fmla="*/ 25 w 180"/>
              <a:gd name="T107" fmla="*/ 101 h 151"/>
              <a:gd name="T108" fmla="*/ 31 w 180"/>
              <a:gd name="T109" fmla="*/ 108 h 151"/>
              <a:gd name="T110" fmla="*/ 32 w 180"/>
              <a:gd name="T111" fmla="*/ 120 h 151"/>
              <a:gd name="T112" fmla="*/ 34 w 180"/>
              <a:gd name="T113" fmla="*/ 130 h 151"/>
              <a:gd name="T114" fmla="*/ 38 w 180"/>
              <a:gd name="T115" fmla="*/ 139 h 151"/>
              <a:gd name="T116" fmla="*/ 45 w 180"/>
              <a:gd name="T117" fmla="*/ 141 h 151"/>
              <a:gd name="T118" fmla="*/ 52 w 180"/>
              <a:gd name="T119" fmla="*/ 151 h 1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80" h="151">
                <a:moveTo>
                  <a:pt x="52" y="151"/>
                </a:moveTo>
                <a:lnTo>
                  <a:pt x="61" y="147"/>
                </a:lnTo>
                <a:lnTo>
                  <a:pt x="68" y="148"/>
                </a:lnTo>
                <a:lnTo>
                  <a:pt x="71" y="146"/>
                </a:lnTo>
                <a:lnTo>
                  <a:pt x="73" y="141"/>
                </a:lnTo>
                <a:lnTo>
                  <a:pt x="74" y="134"/>
                </a:lnTo>
                <a:lnTo>
                  <a:pt x="85" y="130"/>
                </a:lnTo>
                <a:lnTo>
                  <a:pt x="95" y="125"/>
                </a:lnTo>
                <a:lnTo>
                  <a:pt x="98" y="122"/>
                </a:lnTo>
                <a:lnTo>
                  <a:pt x="101" y="120"/>
                </a:lnTo>
                <a:lnTo>
                  <a:pt x="103" y="122"/>
                </a:lnTo>
                <a:lnTo>
                  <a:pt x="109" y="123"/>
                </a:lnTo>
                <a:lnTo>
                  <a:pt x="110" y="125"/>
                </a:lnTo>
                <a:lnTo>
                  <a:pt x="112" y="123"/>
                </a:lnTo>
                <a:lnTo>
                  <a:pt x="115" y="122"/>
                </a:lnTo>
                <a:lnTo>
                  <a:pt x="120" y="115"/>
                </a:lnTo>
                <a:lnTo>
                  <a:pt x="134" y="116"/>
                </a:lnTo>
                <a:lnTo>
                  <a:pt x="141" y="127"/>
                </a:lnTo>
                <a:lnTo>
                  <a:pt x="145" y="127"/>
                </a:lnTo>
                <a:lnTo>
                  <a:pt x="145" y="125"/>
                </a:lnTo>
                <a:lnTo>
                  <a:pt x="149" y="122"/>
                </a:lnTo>
                <a:lnTo>
                  <a:pt x="149" y="119"/>
                </a:lnTo>
                <a:lnTo>
                  <a:pt x="156" y="109"/>
                </a:lnTo>
                <a:lnTo>
                  <a:pt x="158" y="101"/>
                </a:lnTo>
                <a:lnTo>
                  <a:pt x="161" y="97"/>
                </a:lnTo>
                <a:lnTo>
                  <a:pt x="172" y="94"/>
                </a:lnTo>
                <a:lnTo>
                  <a:pt x="177" y="90"/>
                </a:lnTo>
                <a:lnTo>
                  <a:pt x="180" y="74"/>
                </a:lnTo>
                <a:lnTo>
                  <a:pt x="180" y="60"/>
                </a:lnTo>
                <a:lnTo>
                  <a:pt x="173" y="53"/>
                </a:lnTo>
                <a:lnTo>
                  <a:pt x="169" y="45"/>
                </a:lnTo>
                <a:lnTo>
                  <a:pt x="159" y="36"/>
                </a:lnTo>
                <a:lnTo>
                  <a:pt x="148" y="32"/>
                </a:lnTo>
                <a:lnTo>
                  <a:pt x="124" y="31"/>
                </a:lnTo>
                <a:lnTo>
                  <a:pt x="108" y="22"/>
                </a:lnTo>
                <a:lnTo>
                  <a:pt x="98" y="24"/>
                </a:lnTo>
                <a:lnTo>
                  <a:pt x="89" y="22"/>
                </a:lnTo>
                <a:lnTo>
                  <a:pt x="61" y="0"/>
                </a:lnTo>
                <a:lnTo>
                  <a:pt x="53" y="0"/>
                </a:lnTo>
                <a:lnTo>
                  <a:pt x="49" y="4"/>
                </a:lnTo>
                <a:lnTo>
                  <a:pt x="48" y="10"/>
                </a:lnTo>
                <a:lnTo>
                  <a:pt x="42" y="13"/>
                </a:lnTo>
                <a:lnTo>
                  <a:pt x="24" y="15"/>
                </a:lnTo>
                <a:lnTo>
                  <a:pt x="8" y="24"/>
                </a:lnTo>
                <a:lnTo>
                  <a:pt x="4" y="27"/>
                </a:lnTo>
                <a:lnTo>
                  <a:pt x="1" y="32"/>
                </a:lnTo>
                <a:lnTo>
                  <a:pt x="0" y="42"/>
                </a:lnTo>
                <a:lnTo>
                  <a:pt x="3" y="49"/>
                </a:lnTo>
                <a:lnTo>
                  <a:pt x="10" y="56"/>
                </a:lnTo>
                <a:lnTo>
                  <a:pt x="21" y="69"/>
                </a:lnTo>
                <a:lnTo>
                  <a:pt x="22" y="77"/>
                </a:lnTo>
                <a:lnTo>
                  <a:pt x="21" y="85"/>
                </a:lnTo>
                <a:lnTo>
                  <a:pt x="21" y="95"/>
                </a:lnTo>
                <a:lnTo>
                  <a:pt x="25" y="101"/>
                </a:lnTo>
                <a:lnTo>
                  <a:pt x="31" y="108"/>
                </a:lnTo>
                <a:lnTo>
                  <a:pt x="32" y="120"/>
                </a:lnTo>
                <a:lnTo>
                  <a:pt x="34" y="130"/>
                </a:lnTo>
                <a:lnTo>
                  <a:pt x="38" y="139"/>
                </a:lnTo>
                <a:lnTo>
                  <a:pt x="45" y="141"/>
                </a:lnTo>
                <a:lnTo>
                  <a:pt x="52" y="151"/>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9" name="Freeform 84">
            <a:extLst>
              <a:ext uri="{FF2B5EF4-FFF2-40B4-BE49-F238E27FC236}">
                <a16:creationId xmlns:a16="http://schemas.microsoft.com/office/drawing/2014/main" id="{00000000-0008-0000-2000-000081000000}"/>
              </a:ext>
            </a:extLst>
          </xdr:cNvPr>
          <xdr:cNvSpPr>
            <a:spLocks/>
          </xdr:cNvSpPr>
        </xdr:nvSpPr>
        <xdr:spPr bwMode="auto">
          <a:xfrm>
            <a:off x="361" y="352"/>
            <a:ext cx="123" cy="108"/>
          </a:xfrm>
          <a:custGeom>
            <a:avLst/>
            <a:gdLst>
              <a:gd name="T0" fmla="*/ 114 w 123"/>
              <a:gd name="T1" fmla="*/ 108 h 108"/>
              <a:gd name="T2" fmla="*/ 90 w 123"/>
              <a:gd name="T3" fmla="*/ 102 h 108"/>
              <a:gd name="T4" fmla="*/ 68 w 123"/>
              <a:gd name="T5" fmla="*/ 82 h 108"/>
              <a:gd name="T6" fmla="*/ 53 w 123"/>
              <a:gd name="T7" fmla="*/ 81 h 108"/>
              <a:gd name="T8" fmla="*/ 39 w 123"/>
              <a:gd name="T9" fmla="*/ 75 h 108"/>
              <a:gd name="T10" fmla="*/ 15 w 123"/>
              <a:gd name="T11" fmla="*/ 60 h 108"/>
              <a:gd name="T12" fmla="*/ 5 w 123"/>
              <a:gd name="T13" fmla="*/ 50 h 108"/>
              <a:gd name="T14" fmla="*/ 0 w 123"/>
              <a:gd name="T15" fmla="*/ 39 h 108"/>
              <a:gd name="T16" fmla="*/ 0 w 123"/>
              <a:gd name="T17" fmla="*/ 36 h 108"/>
              <a:gd name="T18" fmla="*/ 9 w 123"/>
              <a:gd name="T19" fmla="*/ 32 h 108"/>
              <a:gd name="T20" fmla="*/ 16 w 123"/>
              <a:gd name="T21" fmla="*/ 33 h 108"/>
              <a:gd name="T22" fmla="*/ 19 w 123"/>
              <a:gd name="T23" fmla="*/ 31 h 108"/>
              <a:gd name="T24" fmla="*/ 21 w 123"/>
              <a:gd name="T25" fmla="*/ 26 h 108"/>
              <a:gd name="T26" fmla="*/ 22 w 123"/>
              <a:gd name="T27" fmla="*/ 19 h 108"/>
              <a:gd name="T28" fmla="*/ 33 w 123"/>
              <a:gd name="T29" fmla="*/ 15 h 108"/>
              <a:gd name="T30" fmla="*/ 43 w 123"/>
              <a:gd name="T31" fmla="*/ 10 h 108"/>
              <a:gd name="T32" fmla="*/ 46 w 123"/>
              <a:gd name="T33" fmla="*/ 7 h 108"/>
              <a:gd name="T34" fmla="*/ 49 w 123"/>
              <a:gd name="T35" fmla="*/ 5 h 108"/>
              <a:gd name="T36" fmla="*/ 51 w 123"/>
              <a:gd name="T37" fmla="*/ 7 h 108"/>
              <a:gd name="T38" fmla="*/ 57 w 123"/>
              <a:gd name="T39" fmla="*/ 8 h 108"/>
              <a:gd name="T40" fmla="*/ 58 w 123"/>
              <a:gd name="T41" fmla="*/ 10 h 108"/>
              <a:gd name="T42" fmla="*/ 60 w 123"/>
              <a:gd name="T43" fmla="*/ 8 h 108"/>
              <a:gd name="T44" fmla="*/ 63 w 123"/>
              <a:gd name="T45" fmla="*/ 7 h 108"/>
              <a:gd name="T46" fmla="*/ 68 w 123"/>
              <a:gd name="T47" fmla="*/ 0 h 108"/>
              <a:gd name="T48" fmla="*/ 82 w 123"/>
              <a:gd name="T49" fmla="*/ 1 h 108"/>
              <a:gd name="T50" fmla="*/ 89 w 123"/>
              <a:gd name="T51" fmla="*/ 12 h 108"/>
              <a:gd name="T52" fmla="*/ 93 w 123"/>
              <a:gd name="T53" fmla="*/ 12 h 108"/>
              <a:gd name="T54" fmla="*/ 93 w 123"/>
              <a:gd name="T55" fmla="*/ 10 h 108"/>
              <a:gd name="T56" fmla="*/ 97 w 123"/>
              <a:gd name="T57" fmla="*/ 7 h 108"/>
              <a:gd name="T58" fmla="*/ 102 w 123"/>
              <a:gd name="T59" fmla="*/ 11 h 108"/>
              <a:gd name="T60" fmla="*/ 103 w 123"/>
              <a:gd name="T61" fmla="*/ 12 h 108"/>
              <a:gd name="T62" fmla="*/ 100 w 123"/>
              <a:gd name="T63" fmla="*/ 15 h 108"/>
              <a:gd name="T64" fmla="*/ 103 w 123"/>
              <a:gd name="T65" fmla="*/ 21 h 108"/>
              <a:gd name="T66" fmla="*/ 106 w 123"/>
              <a:gd name="T67" fmla="*/ 24 h 108"/>
              <a:gd name="T68" fmla="*/ 109 w 123"/>
              <a:gd name="T69" fmla="*/ 28 h 108"/>
              <a:gd name="T70" fmla="*/ 114 w 123"/>
              <a:gd name="T71" fmla="*/ 33 h 108"/>
              <a:gd name="T72" fmla="*/ 118 w 123"/>
              <a:gd name="T73" fmla="*/ 36 h 108"/>
              <a:gd name="T74" fmla="*/ 118 w 123"/>
              <a:gd name="T75" fmla="*/ 42 h 108"/>
              <a:gd name="T76" fmla="*/ 120 w 123"/>
              <a:gd name="T77" fmla="*/ 54 h 108"/>
              <a:gd name="T78" fmla="*/ 121 w 123"/>
              <a:gd name="T79" fmla="*/ 59 h 108"/>
              <a:gd name="T80" fmla="*/ 118 w 123"/>
              <a:gd name="T81" fmla="*/ 64 h 108"/>
              <a:gd name="T82" fmla="*/ 120 w 123"/>
              <a:gd name="T83" fmla="*/ 70 h 108"/>
              <a:gd name="T84" fmla="*/ 123 w 123"/>
              <a:gd name="T85" fmla="*/ 74 h 108"/>
              <a:gd name="T86" fmla="*/ 123 w 123"/>
              <a:gd name="T87" fmla="*/ 85 h 108"/>
              <a:gd name="T88" fmla="*/ 114 w 123"/>
              <a:gd name="T89" fmla="*/ 108 h 108"/>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23" h="108">
                <a:moveTo>
                  <a:pt x="114" y="108"/>
                </a:moveTo>
                <a:lnTo>
                  <a:pt x="90" y="102"/>
                </a:lnTo>
                <a:lnTo>
                  <a:pt x="68" y="82"/>
                </a:lnTo>
                <a:lnTo>
                  <a:pt x="53" y="81"/>
                </a:lnTo>
                <a:lnTo>
                  <a:pt x="39" y="75"/>
                </a:lnTo>
                <a:lnTo>
                  <a:pt x="15" y="60"/>
                </a:lnTo>
                <a:lnTo>
                  <a:pt x="5" y="50"/>
                </a:lnTo>
                <a:lnTo>
                  <a:pt x="0" y="39"/>
                </a:lnTo>
                <a:lnTo>
                  <a:pt x="0" y="36"/>
                </a:lnTo>
                <a:lnTo>
                  <a:pt x="9" y="32"/>
                </a:lnTo>
                <a:lnTo>
                  <a:pt x="16" y="33"/>
                </a:lnTo>
                <a:lnTo>
                  <a:pt x="19" y="31"/>
                </a:lnTo>
                <a:lnTo>
                  <a:pt x="21" y="26"/>
                </a:lnTo>
                <a:lnTo>
                  <a:pt x="22" y="19"/>
                </a:lnTo>
                <a:lnTo>
                  <a:pt x="33" y="15"/>
                </a:lnTo>
                <a:lnTo>
                  <a:pt x="43" y="10"/>
                </a:lnTo>
                <a:lnTo>
                  <a:pt x="46" y="7"/>
                </a:lnTo>
                <a:lnTo>
                  <a:pt x="49" y="5"/>
                </a:lnTo>
                <a:lnTo>
                  <a:pt x="51" y="7"/>
                </a:lnTo>
                <a:lnTo>
                  <a:pt x="57" y="8"/>
                </a:lnTo>
                <a:lnTo>
                  <a:pt x="58" y="10"/>
                </a:lnTo>
                <a:lnTo>
                  <a:pt x="60" y="8"/>
                </a:lnTo>
                <a:lnTo>
                  <a:pt x="63" y="7"/>
                </a:lnTo>
                <a:lnTo>
                  <a:pt x="68" y="0"/>
                </a:lnTo>
                <a:lnTo>
                  <a:pt x="82" y="1"/>
                </a:lnTo>
                <a:lnTo>
                  <a:pt x="89" y="12"/>
                </a:lnTo>
                <a:lnTo>
                  <a:pt x="93" y="12"/>
                </a:lnTo>
                <a:lnTo>
                  <a:pt x="93" y="10"/>
                </a:lnTo>
                <a:lnTo>
                  <a:pt x="97" y="7"/>
                </a:lnTo>
                <a:lnTo>
                  <a:pt x="102" y="11"/>
                </a:lnTo>
                <a:lnTo>
                  <a:pt x="103" y="12"/>
                </a:lnTo>
                <a:lnTo>
                  <a:pt x="100" y="15"/>
                </a:lnTo>
                <a:lnTo>
                  <a:pt x="103" y="21"/>
                </a:lnTo>
                <a:lnTo>
                  <a:pt x="106" y="24"/>
                </a:lnTo>
                <a:lnTo>
                  <a:pt x="109" y="28"/>
                </a:lnTo>
                <a:lnTo>
                  <a:pt x="114" y="33"/>
                </a:lnTo>
                <a:lnTo>
                  <a:pt x="118" y="36"/>
                </a:lnTo>
                <a:lnTo>
                  <a:pt x="118" y="42"/>
                </a:lnTo>
                <a:lnTo>
                  <a:pt x="120" y="54"/>
                </a:lnTo>
                <a:lnTo>
                  <a:pt x="121" y="59"/>
                </a:lnTo>
                <a:lnTo>
                  <a:pt x="118" y="64"/>
                </a:lnTo>
                <a:lnTo>
                  <a:pt x="120" y="70"/>
                </a:lnTo>
                <a:lnTo>
                  <a:pt x="123" y="74"/>
                </a:lnTo>
                <a:lnTo>
                  <a:pt x="123" y="85"/>
                </a:lnTo>
                <a:lnTo>
                  <a:pt x="114" y="10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0" name="Freeform 85">
            <a:extLst>
              <a:ext uri="{FF2B5EF4-FFF2-40B4-BE49-F238E27FC236}">
                <a16:creationId xmlns:a16="http://schemas.microsoft.com/office/drawing/2014/main" id="{00000000-0008-0000-2000-000082000000}"/>
              </a:ext>
            </a:extLst>
          </xdr:cNvPr>
          <xdr:cNvSpPr>
            <a:spLocks/>
          </xdr:cNvSpPr>
        </xdr:nvSpPr>
        <xdr:spPr bwMode="auto">
          <a:xfrm>
            <a:off x="595" y="378"/>
            <a:ext cx="32" cy="38"/>
          </a:xfrm>
          <a:custGeom>
            <a:avLst/>
            <a:gdLst>
              <a:gd name="T0" fmla="*/ 10 w 32"/>
              <a:gd name="T1" fmla="*/ 35 h 38"/>
              <a:gd name="T2" fmla="*/ 11 w 32"/>
              <a:gd name="T3" fmla="*/ 30 h 38"/>
              <a:gd name="T4" fmla="*/ 10 w 32"/>
              <a:gd name="T5" fmla="*/ 26 h 38"/>
              <a:gd name="T6" fmla="*/ 3 w 32"/>
              <a:gd name="T7" fmla="*/ 19 h 38"/>
              <a:gd name="T8" fmla="*/ 0 w 32"/>
              <a:gd name="T9" fmla="*/ 12 h 38"/>
              <a:gd name="T10" fmla="*/ 0 w 32"/>
              <a:gd name="T11" fmla="*/ 6 h 38"/>
              <a:gd name="T12" fmla="*/ 10 w 32"/>
              <a:gd name="T13" fmla="*/ 0 h 38"/>
              <a:gd name="T14" fmla="*/ 20 w 32"/>
              <a:gd name="T15" fmla="*/ 3 h 38"/>
              <a:gd name="T16" fmla="*/ 24 w 32"/>
              <a:gd name="T17" fmla="*/ 6 h 38"/>
              <a:gd name="T18" fmla="*/ 27 w 32"/>
              <a:gd name="T19" fmla="*/ 9 h 38"/>
              <a:gd name="T20" fmla="*/ 31 w 32"/>
              <a:gd name="T21" fmla="*/ 7 h 38"/>
              <a:gd name="T22" fmla="*/ 32 w 32"/>
              <a:gd name="T23" fmla="*/ 13 h 38"/>
              <a:gd name="T24" fmla="*/ 29 w 32"/>
              <a:gd name="T25" fmla="*/ 19 h 38"/>
              <a:gd name="T26" fmla="*/ 31 w 32"/>
              <a:gd name="T27" fmla="*/ 24 h 38"/>
              <a:gd name="T28" fmla="*/ 21 w 32"/>
              <a:gd name="T29" fmla="*/ 28 h 38"/>
              <a:gd name="T30" fmla="*/ 17 w 32"/>
              <a:gd name="T31" fmla="*/ 35 h 38"/>
              <a:gd name="T32" fmla="*/ 10 w 32"/>
              <a:gd name="T33" fmla="*/ 38 h 38"/>
              <a:gd name="T34" fmla="*/ 10 w 32"/>
              <a:gd name="T35" fmla="*/ 35 h 3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32" h="38">
                <a:moveTo>
                  <a:pt x="10" y="35"/>
                </a:moveTo>
                <a:lnTo>
                  <a:pt x="11" y="30"/>
                </a:lnTo>
                <a:lnTo>
                  <a:pt x="10" y="26"/>
                </a:lnTo>
                <a:lnTo>
                  <a:pt x="3" y="19"/>
                </a:lnTo>
                <a:lnTo>
                  <a:pt x="0" y="12"/>
                </a:lnTo>
                <a:lnTo>
                  <a:pt x="0" y="6"/>
                </a:lnTo>
                <a:lnTo>
                  <a:pt x="10" y="0"/>
                </a:lnTo>
                <a:lnTo>
                  <a:pt x="20" y="3"/>
                </a:lnTo>
                <a:lnTo>
                  <a:pt x="24" y="6"/>
                </a:lnTo>
                <a:lnTo>
                  <a:pt x="27" y="9"/>
                </a:lnTo>
                <a:lnTo>
                  <a:pt x="31" y="7"/>
                </a:lnTo>
                <a:lnTo>
                  <a:pt x="32" y="13"/>
                </a:lnTo>
                <a:lnTo>
                  <a:pt x="29" y="19"/>
                </a:lnTo>
                <a:lnTo>
                  <a:pt x="31" y="24"/>
                </a:lnTo>
                <a:lnTo>
                  <a:pt x="21" y="28"/>
                </a:lnTo>
                <a:lnTo>
                  <a:pt x="17" y="35"/>
                </a:lnTo>
                <a:lnTo>
                  <a:pt x="10" y="38"/>
                </a:lnTo>
                <a:lnTo>
                  <a:pt x="10" y="3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1" name="Freeform 86">
            <a:extLst>
              <a:ext uri="{FF2B5EF4-FFF2-40B4-BE49-F238E27FC236}">
                <a16:creationId xmlns:a16="http://schemas.microsoft.com/office/drawing/2014/main" id="{00000000-0008-0000-2000-000083000000}"/>
              </a:ext>
            </a:extLst>
          </xdr:cNvPr>
          <xdr:cNvSpPr>
            <a:spLocks/>
          </xdr:cNvSpPr>
        </xdr:nvSpPr>
        <xdr:spPr bwMode="auto">
          <a:xfrm>
            <a:off x="580" y="352"/>
            <a:ext cx="35" cy="32"/>
          </a:xfrm>
          <a:custGeom>
            <a:avLst/>
            <a:gdLst>
              <a:gd name="T0" fmla="*/ 15 w 35"/>
              <a:gd name="T1" fmla="*/ 32 h 32"/>
              <a:gd name="T2" fmla="*/ 25 w 35"/>
              <a:gd name="T3" fmla="*/ 26 h 32"/>
              <a:gd name="T4" fmla="*/ 35 w 35"/>
              <a:gd name="T5" fmla="*/ 29 h 32"/>
              <a:gd name="T6" fmla="*/ 30 w 35"/>
              <a:gd name="T7" fmla="*/ 15 h 32"/>
              <a:gd name="T8" fmla="*/ 29 w 35"/>
              <a:gd name="T9" fmla="*/ 7 h 32"/>
              <a:gd name="T10" fmla="*/ 23 w 35"/>
              <a:gd name="T11" fmla="*/ 5 h 32"/>
              <a:gd name="T12" fmla="*/ 19 w 35"/>
              <a:gd name="T13" fmla="*/ 10 h 32"/>
              <a:gd name="T14" fmla="*/ 15 w 35"/>
              <a:gd name="T15" fmla="*/ 4 h 32"/>
              <a:gd name="T16" fmla="*/ 4 w 35"/>
              <a:gd name="T17" fmla="*/ 0 h 32"/>
              <a:gd name="T18" fmla="*/ 0 w 35"/>
              <a:gd name="T19" fmla="*/ 4 h 32"/>
              <a:gd name="T20" fmla="*/ 1 w 35"/>
              <a:gd name="T21" fmla="*/ 10 h 32"/>
              <a:gd name="T22" fmla="*/ 2 w 35"/>
              <a:gd name="T23" fmla="*/ 24 h 32"/>
              <a:gd name="T24" fmla="*/ 11 w 35"/>
              <a:gd name="T25" fmla="*/ 26 h 32"/>
              <a:gd name="T26" fmla="*/ 15 w 35"/>
              <a:gd name="T27" fmla="*/ 32 h 3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35" h="32">
                <a:moveTo>
                  <a:pt x="15" y="32"/>
                </a:moveTo>
                <a:lnTo>
                  <a:pt x="25" y="26"/>
                </a:lnTo>
                <a:lnTo>
                  <a:pt x="35" y="29"/>
                </a:lnTo>
                <a:lnTo>
                  <a:pt x="30" y="15"/>
                </a:lnTo>
                <a:lnTo>
                  <a:pt x="29" y="7"/>
                </a:lnTo>
                <a:lnTo>
                  <a:pt x="23" y="5"/>
                </a:lnTo>
                <a:lnTo>
                  <a:pt x="19" y="10"/>
                </a:lnTo>
                <a:lnTo>
                  <a:pt x="15" y="4"/>
                </a:lnTo>
                <a:lnTo>
                  <a:pt x="4" y="0"/>
                </a:lnTo>
                <a:lnTo>
                  <a:pt x="0" y="4"/>
                </a:lnTo>
                <a:lnTo>
                  <a:pt x="1" y="10"/>
                </a:lnTo>
                <a:lnTo>
                  <a:pt x="2" y="24"/>
                </a:lnTo>
                <a:lnTo>
                  <a:pt x="11" y="26"/>
                </a:lnTo>
                <a:lnTo>
                  <a:pt x="15" y="3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32" name="Freeform 87">
            <a:extLst>
              <a:ext uri="{FF2B5EF4-FFF2-40B4-BE49-F238E27FC236}">
                <a16:creationId xmlns:a16="http://schemas.microsoft.com/office/drawing/2014/main" id="{00000000-0008-0000-2000-000084000000}"/>
              </a:ext>
            </a:extLst>
          </xdr:cNvPr>
          <xdr:cNvSpPr>
            <a:spLocks/>
          </xdr:cNvSpPr>
        </xdr:nvSpPr>
        <xdr:spPr bwMode="auto">
          <a:xfrm>
            <a:off x="604" y="338"/>
            <a:ext cx="45" cy="51"/>
          </a:xfrm>
          <a:custGeom>
            <a:avLst/>
            <a:gdLst>
              <a:gd name="T0" fmla="*/ 24 w 45"/>
              <a:gd name="T1" fmla="*/ 49 h 51"/>
              <a:gd name="T2" fmla="*/ 24 w 45"/>
              <a:gd name="T3" fmla="*/ 44 h 51"/>
              <a:gd name="T4" fmla="*/ 25 w 45"/>
              <a:gd name="T5" fmla="*/ 41 h 51"/>
              <a:gd name="T6" fmla="*/ 29 w 45"/>
              <a:gd name="T7" fmla="*/ 35 h 51"/>
              <a:gd name="T8" fmla="*/ 36 w 45"/>
              <a:gd name="T9" fmla="*/ 23 h 51"/>
              <a:gd name="T10" fmla="*/ 39 w 45"/>
              <a:gd name="T11" fmla="*/ 26 h 51"/>
              <a:gd name="T12" fmla="*/ 45 w 45"/>
              <a:gd name="T13" fmla="*/ 21 h 51"/>
              <a:gd name="T14" fmla="*/ 43 w 45"/>
              <a:gd name="T15" fmla="*/ 16 h 51"/>
              <a:gd name="T16" fmla="*/ 36 w 45"/>
              <a:gd name="T17" fmla="*/ 16 h 51"/>
              <a:gd name="T18" fmla="*/ 35 w 45"/>
              <a:gd name="T19" fmla="*/ 6 h 51"/>
              <a:gd name="T20" fmla="*/ 29 w 45"/>
              <a:gd name="T21" fmla="*/ 3 h 51"/>
              <a:gd name="T22" fmla="*/ 24 w 45"/>
              <a:gd name="T23" fmla="*/ 0 h 51"/>
              <a:gd name="T24" fmla="*/ 18 w 45"/>
              <a:gd name="T25" fmla="*/ 0 h 51"/>
              <a:gd name="T26" fmla="*/ 11 w 45"/>
              <a:gd name="T27" fmla="*/ 2 h 51"/>
              <a:gd name="T28" fmla="*/ 8 w 45"/>
              <a:gd name="T29" fmla="*/ 3 h 51"/>
              <a:gd name="T30" fmla="*/ 4 w 45"/>
              <a:gd name="T31" fmla="*/ 0 h 51"/>
              <a:gd name="T32" fmla="*/ 4 w 45"/>
              <a:gd name="T33" fmla="*/ 6 h 51"/>
              <a:gd name="T34" fmla="*/ 0 w 45"/>
              <a:gd name="T35" fmla="*/ 10 h 51"/>
              <a:gd name="T36" fmla="*/ 1 w 45"/>
              <a:gd name="T37" fmla="*/ 21 h 51"/>
              <a:gd name="T38" fmla="*/ 7 w 45"/>
              <a:gd name="T39" fmla="*/ 23 h 51"/>
              <a:gd name="T40" fmla="*/ 8 w 45"/>
              <a:gd name="T41" fmla="*/ 31 h 51"/>
              <a:gd name="T42" fmla="*/ 13 w 45"/>
              <a:gd name="T43" fmla="*/ 45 h 51"/>
              <a:gd name="T44" fmla="*/ 17 w 45"/>
              <a:gd name="T45" fmla="*/ 48 h 51"/>
              <a:gd name="T46" fmla="*/ 20 w 45"/>
              <a:gd name="T47" fmla="*/ 51 h 51"/>
              <a:gd name="T48" fmla="*/ 24 w 45"/>
              <a:gd name="T49" fmla="*/ 49 h 51"/>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45" h="51">
                <a:moveTo>
                  <a:pt x="24" y="49"/>
                </a:moveTo>
                <a:lnTo>
                  <a:pt x="24" y="44"/>
                </a:lnTo>
                <a:lnTo>
                  <a:pt x="25" y="41"/>
                </a:lnTo>
                <a:lnTo>
                  <a:pt x="29" y="35"/>
                </a:lnTo>
                <a:lnTo>
                  <a:pt x="36" y="23"/>
                </a:lnTo>
                <a:lnTo>
                  <a:pt x="39" y="26"/>
                </a:lnTo>
                <a:lnTo>
                  <a:pt x="45" y="21"/>
                </a:lnTo>
                <a:lnTo>
                  <a:pt x="43" y="16"/>
                </a:lnTo>
                <a:lnTo>
                  <a:pt x="36" y="16"/>
                </a:lnTo>
                <a:lnTo>
                  <a:pt x="35" y="6"/>
                </a:lnTo>
                <a:lnTo>
                  <a:pt x="29" y="3"/>
                </a:lnTo>
                <a:lnTo>
                  <a:pt x="24" y="0"/>
                </a:lnTo>
                <a:lnTo>
                  <a:pt x="18" y="0"/>
                </a:lnTo>
                <a:lnTo>
                  <a:pt x="11" y="2"/>
                </a:lnTo>
                <a:lnTo>
                  <a:pt x="8" y="3"/>
                </a:lnTo>
                <a:lnTo>
                  <a:pt x="4" y="0"/>
                </a:lnTo>
                <a:lnTo>
                  <a:pt x="4" y="6"/>
                </a:lnTo>
                <a:lnTo>
                  <a:pt x="0" y="10"/>
                </a:lnTo>
                <a:lnTo>
                  <a:pt x="1" y="21"/>
                </a:lnTo>
                <a:lnTo>
                  <a:pt x="7" y="23"/>
                </a:lnTo>
                <a:lnTo>
                  <a:pt x="8" y="31"/>
                </a:lnTo>
                <a:lnTo>
                  <a:pt x="13" y="45"/>
                </a:lnTo>
                <a:lnTo>
                  <a:pt x="17" y="48"/>
                </a:lnTo>
                <a:lnTo>
                  <a:pt x="20" y="51"/>
                </a:lnTo>
                <a:lnTo>
                  <a:pt x="24" y="4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3" name="Freeform 88">
            <a:extLst>
              <a:ext uri="{FF2B5EF4-FFF2-40B4-BE49-F238E27FC236}">
                <a16:creationId xmlns:a16="http://schemas.microsoft.com/office/drawing/2014/main" id="{00000000-0008-0000-2000-000085000000}"/>
              </a:ext>
            </a:extLst>
          </xdr:cNvPr>
          <xdr:cNvSpPr>
            <a:spLocks/>
          </xdr:cNvSpPr>
        </xdr:nvSpPr>
        <xdr:spPr bwMode="auto">
          <a:xfrm>
            <a:off x="630" y="363"/>
            <a:ext cx="43" cy="38"/>
          </a:xfrm>
          <a:custGeom>
            <a:avLst/>
            <a:gdLst>
              <a:gd name="T0" fmla="*/ 43 w 43"/>
              <a:gd name="T1" fmla="*/ 38 h 38"/>
              <a:gd name="T2" fmla="*/ 43 w 43"/>
              <a:gd name="T3" fmla="*/ 28 h 38"/>
              <a:gd name="T4" fmla="*/ 43 w 43"/>
              <a:gd name="T5" fmla="*/ 24 h 38"/>
              <a:gd name="T6" fmla="*/ 40 w 43"/>
              <a:gd name="T7" fmla="*/ 22 h 38"/>
              <a:gd name="T8" fmla="*/ 39 w 43"/>
              <a:gd name="T9" fmla="*/ 12 h 38"/>
              <a:gd name="T10" fmla="*/ 30 w 43"/>
              <a:gd name="T11" fmla="*/ 11 h 38"/>
              <a:gd name="T12" fmla="*/ 24 w 43"/>
              <a:gd name="T13" fmla="*/ 8 h 38"/>
              <a:gd name="T14" fmla="*/ 19 w 43"/>
              <a:gd name="T15" fmla="*/ 7 h 38"/>
              <a:gd name="T16" fmla="*/ 15 w 43"/>
              <a:gd name="T17" fmla="*/ 5 h 38"/>
              <a:gd name="T18" fmla="*/ 15 w 43"/>
              <a:gd name="T19" fmla="*/ 3 h 38"/>
              <a:gd name="T20" fmla="*/ 12 w 43"/>
              <a:gd name="T21" fmla="*/ 0 h 38"/>
              <a:gd name="T22" fmla="*/ 5 w 43"/>
              <a:gd name="T23" fmla="*/ 12 h 38"/>
              <a:gd name="T24" fmla="*/ 1 w 43"/>
              <a:gd name="T25" fmla="*/ 18 h 38"/>
              <a:gd name="T26" fmla="*/ 0 w 43"/>
              <a:gd name="T27" fmla="*/ 21 h 38"/>
              <a:gd name="T28" fmla="*/ 0 w 43"/>
              <a:gd name="T29" fmla="*/ 26 h 38"/>
              <a:gd name="T30" fmla="*/ 1 w 43"/>
              <a:gd name="T31" fmla="*/ 32 h 38"/>
              <a:gd name="T32" fmla="*/ 11 w 43"/>
              <a:gd name="T33" fmla="*/ 33 h 38"/>
              <a:gd name="T34" fmla="*/ 15 w 43"/>
              <a:gd name="T35" fmla="*/ 38 h 38"/>
              <a:gd name="T36" fmla="*/ 24 w 43"/>
              <a:gd name="T37" fmla="*/ 38 h 38"/>
              <a:gd name="T38" fmla="*/ 25 w 43"/>
              <a:gd name="T39" fmla="*/ 36 h 38"/>
              <a:gd name="T40" fmla="*/ 24 w 43"/>
              <a:gd name="T41" fmla="*/ 33 h 38"/>
              <a:gd name="T42" fmla="*/ 19 w 43"/>
              <a:gd name="T43" fmla="*/ 29 h 38"/>
              <a:gd name="T44" fmla="*/ 21 w 43"/>
              <a:gd name="T45" fmla="*/ 28 h 38"/>
              <a:gd name="T46" fmla="*/ 24 w 43"/>
              <a:gd name="T47" fmla="*/ 29 h 38"/>
              <a:gd name="T48" fmla="*/ 25 w 43"/>
              <a:gd name="T49" fmla="*/ 33 h 38"/>
              <a:gd name="T50" fmla="*/ 29 w 43"/>
              <a:gd name="T51" fmla="*/ 38 h 38"/>
              <a:gd name="T52" fmla="*/ 43 w 43"/>
              <a:gd name="T53" fmla="*/ 38 h 3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43" h="38">
                <a:moveTo>
                  <a:pt x="43" y="38"/>
                </a:moveTo>
                <a:lnTo>
                  <a:pt x="43" y="28"/>
                </a:lnTo>
                <a:lnTo>
                  <a:pt x="43" y="24"/>
                </a:lnTo>
                <a:lnTo>
                  <a:pt x="40" y="22"/>
                </a:lnTo>
                <a:lnTo>
                  <a:pt x="39" y="12"/>
                </a:lnTo>
                <a:lnTo>
                  <a:pt x="30" y="11"/>
                </a:lnTo>
                <a:lnTo>
                  <a:pt x="24" y="8"/>
                </a:lnTo>
                <a:lnTo>
                  <a:pt x="19" y="7"/>
                </a:lnTo>
                <a:lnTo>
                  <a:pt x="15" y="5"/>
                </a:lnTo>
                <a:lnTo>
                  <a:pt x="15" y="3"/>
                </a:lnTo>
                <a:lnTo>
                  <a:pt x="12" y="0"/>
                </a:lnTo>
                <a:lnTo>
                  <a:pt x="5" y="12"/>
                </a:lnTo>
                <a:lnTo>
                  <a:pt x="1" y="18"/>
                </a:lnTo>
                <a:lnTo>
                  <a:pt x="0" y="21"/>
                </a:lnTo>
                <a:lnTo>
                  <a:pt x="0" y="26"/>
                </a:lnTo>
                <a:lnTo>
                  <a:pt x="1" y="32"/>
                </a:lnTo>
                <a:lnTo>
                  <a:pt x="11" y="33"/>
                </a:lnTo>
                <a:lnTo>
                  <a:pt x="15" y="38"/>
                </a:lnTo>
                <a:lnTo>
                  <a:pt x="24" y="38"/>
                </a:lnTo>
                <a:lnTo>
                  <a:pt x="25" y="36"/>
                </a:lnTo>
                <a:lnTo>
                  <a:pt x="24" y="33"/>
                </a:lnTo>
                <a:lnTo>
                  <a:pt x="19" y="29"/>
                </a:lnTo>
                <a:lnTo>
                  <a:pt x="21" y="28"/>
                </a:lnTo>
                <a:lnTo>
                  <a:pt x="24" y="29"/>
                </a:lnTo>
                <a:lnTo>
                  <a:pt x="25" y="33"/>
                </a:lnTo>
                <a:lnTo>
                  <a:pt x="29" y="38"/>
                </a:lnTo>
                <a:lnTo>
                  <a:pt x="43" y="3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4" name="Freeform 89">
            <a:extLst>
              <a:ext uri="{FF2B5EF4-FFF2-40B4-BE49-F238E27FC236}">
                <a16:creationId xmlns:a16="http://schemas.microsoft.com/office/drawing/2014/main" id="{00000000-0008-0000-2000-000086000000}"/>
              </a:ext>
            </a:extLst>
          </xdr:cNvPr>
          <xdr:cNvSpPr>
            <a:spLocks/>
          </xdr:cNvSpPr>
        </xdr:nvSpPr>
        <xdr:spPr bwMode="auto">
          <a:xfrm>
            <a:off x="660" y="368"/>
            <a:ext cx="42" cy="35"/>
          </a:xfrm>
          <a:custGeom>
            <a:avLst/>
            <a:gdLst>
              <a:gd name="T0" fmla="*/ 42 w 42"/>
              <a:gd name="T1" fmla="*/ 28 h 35"/>
              <a:gd name="T2" fmla="*/ 42 w 42"/>
              <a:gd name="T3" fmla="*/ 23 h 35"/>
              <a:gd name="T4" fmla="*/ 40 w 42"/>
              <a:gd name="T5" fmla="*/ 17 h 35"/>
              <a:gd name="T6" fmla="*/ 34 w 42"/>
              <a:gd name="T7" fmla="*/ 7 h 35"/>
              <a:gd name="T8" fmla="*/ 33 w 42"/>
              <a:gd name="T9" fmla="*/ 0 h 35"/>
              <a:gd name="T10" fmla="*/ 5 w 42"/>
              <a:gd name="T11" fmla="*/ 0 h 35"/>
              <a:gd name="T12" fmla="*/ 0 w 42"/>
              <a:gd name="T13" fmla="*/ 6 h 35"/>
              <a:gd name="T14" fmla="*/ 9 w 42"/>
              <a:gd name="T15" fmla="*/ 7 h 35"/>
              <a:gd name="T16" fmla="*/ 10 w 42"/>
              <a:gd name="T17" fmla="*/ 17 h 35"/>
              <a:gd name="T18" fmla="*/ 13 w 42"/>
              <a:gd name="T19" fmla="*/ 19 h 35"/>
              <a:gd name="T20" fmla="*/ 13 w 42"/>
              <a:gd name="T21" fmla="*/ 23 h 35"/>
              <a:gd name="T22" fmla="*/ 13 w 42"/>
              <a:gd name="T23" fmla="*/ 33 h 35"/>
              <a:gd name="T24" fmla="*/ 24 w 42"/>
              <a:gd name="T25" fmla="*/ 35 h 35"/>
              <a:gd name="T26" fmla="*/ 42 w 42"/>
              <a:gd name="T27" fmla="*/ 28 h 35"/>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42" h="35">
                <a:moveTo>
                  <a:pt x="42" y="28"/>
                </a:moveTo>
                <a:lnTo>
                  <a:pt x="42" y="23"/>
                </a:lnTo>
                <a:lnTo>
                  <a:pt x="40" y="17"/>
                </a:lnTo>
                <a:lnTo>
                  <a:pt x="34" y="7"/>
                </a:lnTo>
                <a:lnTo>
                  <a:pt x="33" y="0"/>
                </a:lnTo>
                <a:lnTo>
                  <a:pt x="5" y="0"/>
                </a:lnTo>
                <a:lnTo>
                  <a:pt x="0" y="6"/>
                </a:lnTo>
                <a:lnTo>
                  <a:pt x="9" y="7"/>
                </a:lnTo>
                <a:lnTo>
                  <a:pt x="10" y="17"/>
                </a:lnTo>
                <a:lnTo>
                  <a:pt x="13" y="19"/>
                </a:lnTo>
                <a:lnTo>
                  <a:pt x="13" y="23"/>
                </a:lnTo>
                <a:lnTo>
                  <a:pt x="13" y="33"/>
                </a:lnTo>
                <a:lnTo>
                  <a:pt x="24" y="35"/>
                </a:lnTo>
                <a:lnTo>
                  <a:pt x="42" y="2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5" name="Freeform 90">
            <a:extLst>
              <a:ext uri="{FF2B5EF4-FFF2-40B4-BE49-F238E27FC236}">
                <a16:creationId xmlns:a16="http://schemas.microsoft.com/office/drawing/2014/main" id="{00000000-0008-0000-2000-000087000000}"/>
              </a:ext>
            </a:extLst>
          </xdr:cNvPr>
          <xdr:cNvSpPr>
            <a:spLocks/>
          </xdr:cNvSpPr>
        </xdr:nvSpPr>
        <xdr:spPr bwMode="auto">
          <a:xfrm>
            <a:off x="692" y="356"/>
            <a:ext cx="47" cy="45"/>
          </a:xfrm>
          <a:custGeom>
            <a:avLst/>
            <a:gdLst>
              <a:gd name="T0" fmla="*/ 43 w 47"/>
              <a:gd name="T1" fmla="*/ 24 h 45"/>
              <a:gd name="T2" fmla="*/ 47 w 47"/>
              <a:gd name="T3" fmla="*/ 15 h 45"/>
              <a:gd name="T4" fmla="*/ 46 w 47"/>
              <a:gd name="T5" fmla="*/ 10 h 45"/>
              <a:gd name="T6" fmla="*/ 44 w 47"/>
              <a:gd name="T7" fmla="*/ 0 h 45"/>
              <a:gd name="T8" fmla="*/ 34 w 47"/>
              <a:gd name="T9" fmla="*/ 0 h 45"/>
              <a:gd name="T10" fmla="*/ 25 w 47"/>
              <a:gd name="T11" fmla="*/ 7 h 45"/>
              <a:gd name="T12" fmla="*/ 0 w 47"/>
              <a:gd name="T13" fmla="*/ 12 h 45"/>
              <a:gd name="T14" fmla="*/ 1 w 47"/>
              <a:gd name="T15" fmla="*/ 19 h 45"/>
              <a:gd name="T16" fmla="*/ 7 w 47"/>
              <a:gd name="T17" fmla="*/ 29 h 45"/>
              <a:gd name="T18" fmla="*/ 9 w 47"/>
              <a:gd name="T19" fmla="*/ 35 h 45"/>
              <a:gd name="T20" fmla="*/ 9 w 47"/>
              <a:gd name="T21" fmla="*/ 40 h 45"/>
              <a:gd name="T22" fmla="*/ 16 w 47"/>
              <a:gd name="T23" fmla="*/ 40 h 45"/>
              <a:gd name="T24" fmla="*/ 19 w 47"/>
              <a:gd name="T25" fmla="*/ 36 h 45"/>
              <a:gd name="T26" fmla="*/ 25 w 47"/>
              <a:gd name="T27" fmla="*/ 38 h 45"/>
              <a:gd name="T28" fmla="*/ 26 w 47"/>
              <a:gd name="T29" fmla="*/ 40 h 45"/>
              <a:gd name="T30" fmla="*/ 32 w 47"/>
              <a:gd name="T31" fmla="*/ 45 h 45"/>
              <a:gd name="T32" fmla="*/ 36 w 47"/>
              <a:gd name="T33" fmla="*/ 43 h 45"/>
              <a:gd name="T34" fmla="*/ 36 w 47"/>
              <a:gd name="T35" fmla="*/ 40 h 45"/>
              <a:gd name="T36" fmla="*/ 33 w 47"/>
              <a:gd name="T37" fmla="*/ 35 h 45"/>
              <a:gd name="T38" fmla="*/ 43 w 47"/>
              <a:gd name="T39" fmla="*/ 24 h 45"/>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47" h="45">
                <a:moveTo>
                  <a:pt x="43" y="24"/>
                </a:moveTo>
                <a:lnTo>
                  <a:pt x="47" y="15"/>
                </a:lnTo>
                <a:lnTo>
                  <a:pt x="46" y="10"/>
                </a:lnTo>
                <a:lnTo>
                  <a:pt x="44" y="0"/>
                </a:lnTo>
                <a:lnTo>
                  <a:pt x="34" y="0"/>
                </a:lnTo>
                <a:lnTo>
                  <a:pt x="25" y="7"/>
                </a:lnTo>
                <a:lnTo>
                  <a:pt x="0" y="12"/>
                </a:lnTo>
                <a:lnTo>
                  <a:pt x="1" y="19"/>
                </a:lnTo>
                <a:lnTo>
                  <a:pt x="7" y="29"/>
                </a:lnTo>
                <a:lnTo>
                  <a:pt x="9" y="35"/>
                </a:lnTo>
                <a:lnTo>
                  <a:pt x="9" y="40"/>
                </a:lnTo>
                <a:lnTo>
                  <a:pt x="16" y="40"/>
                </a:lnTo>
                <a:lnTo>
                  <a:pt x="19" y="36"/>
                </a:lnTo>
                <a:lnTo>
                  <a:pt x="25" y="38"/>
                </a:lnTo>
                <a:lnTo>
                  <a:pt x="26" y="40"/>
                </a:lnTo>
                <a:lnTo>
                  <a:pt x="32" y="45"/>
                </a:lnTo>
                <a:lnTo>
                  <a:pt x="36" y="43"/>
                </a:lnTo>
                <a:lnTo>
                  <a:pt x="36" y="40"/>
                </a:lnTo>
                <a:lnTo>
                  <a:pt x="33" y="35"/>
                </a:lnTo>
                <a:lnTo>
                  <a:pt x="43" y="24"/>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6" name="Freeform 91">
            <a:extLst>
              <a:ext uri="{FF2B5EF4-FFF2-40B4-BE49-F238E27FC236}">
                <a16:creationId xmlns:a16="http://schemas.microsoft.com/office/drawing/2014/main" id="{00000000-0008-0000-2000-000088000000}"/>
              </a:ext>
            </a:extLst>
          </xdr:cNvPr>
          <xdr:cNvSpPr>
            <a:spLocks/>
          </xdr:cNvSpPr>
        </xdr:nvSpPr>
        <xdr:spPr bwMode="auto">
          <a:xfrm>
            <a:off x="657" y="473"/>
            <a:ext cx="61" cy="50"/>
          </a:xfrm>
          <a:custGeom>
            <a:avLst/>
            <a:gdLst>
              <a:gd name="T0" fmla="*/ 42 w 61"/>
              <a:gd name="T1" fmla="*/ 48 h 50"/>
              <a:gd name="T2" fmla="*/ 43 w 61"/>
              <a:gd name="T3" fmla="*/ 40 h 50"/>
              <a:gd name="T4" fmla="*/ 46 w 61"/>
              <a:gd name="T5" fmla="*/ 38 h 50"/>
              <a:gd name="T6" fmla="*/ 51 w 61"/>
              <a:gd name="T7" fmla="*/ 32 h 50"/>
              <a:gd name="T8" fmla="*/ 61 w 61"/>
              <a:gd name="T9" fmla="*/ 6 h 50"/>
              <a:gd name="T10" fmla="*/ 53 w 61"/>
              <a:gd name="T11" fmla="*/ 6 h 50"/>
              <a:gd name="T12" fmla="*/ 47 w 61"/>
              <a:gd name="T13" fmla="*/ 4 h 50"/>
              <a:gd name="T14" fmla="*/ 37 w 61"/>
              <a:gd name="T15" fmla="*/ 0 h 50"/>
              <a:gd name="T16" fmla="*/ 30 w 61"/>
              <a:gd name="T17" fmla="*/ 10 h 50"/>
              <a:gd name="T18" fmla="*/ 22 w 61"/>
              <a:gd name="T19" fmla="*/ 13 h 50"/>
              <a:gd name="T20" fmla="*/ 16 w 61"/>
              <a:gd name="T21" fmla="*/ 11 h 50"/>
              <a:gd name="T22" fmla="*/ 25 w 61"/>
              <a:gd name="T23" fmla="*/ 20 h 50"/>
              <a:gd name="T24" fmla="*/ 26 w 61"/>
              <a:gd name="T25" fmla="*/ 24 h 50"/>
              <a:gd name="T26" fmla="*/ 22 w 61"/>
              <a:gd name="T27" fmla="*/ 28 h 50"/>
              <a:gd name="T28" fmla="*/ 12 w 61"/>
              <a:gd name="T29" fmla="*/ 32 h 50"/>
              <a:gd name="T30" fmla="*/ 7 w 61"/>
              <a:gd name="T31" fmla="*/ 38 h 50"/>
              <a:gd name="T32" fmla="*/ 1 w 61"/>
              <a:gd name="T33" fmla="*/ 40 h 50"/>
              <a:gd name="T34" fmla="*/ 0 w 61"/>
              <a:gd name="T35" fmla="*/ 46 h 50"/>
              <a:gd name="T36" fmla="*/ 11 w 61"/>
              <a:gd name="T37" fmla="*/ 43 h 50"/>
              <a:gd name="T38" fmla="*/ 16 w 61"/>
              <a:gd name="T39" fmla="*/ 45 h 50"/>
              <a:gd name="T40" fmla="*/ 21 w 61"/>
              <a:gd name="T41" fmla="*/ 48 h 50"/>
              <a:gd name="T42" fmla="*/ 25 w 61"/>
              <a:gd name="T43" fmla="*/ 50 h 50"/>
              <a:gd name="T44" fmla="*/ 30 w 61"/>
              <a:gd name="T45" fmla="*/ 49 h 50"/>
              <a:gd name="T46" fmla="*/ 35 w 61"/>
              <a:gd name="T47" fmla="*/ 46 h 50"/>
              <a:gd name="T48" fmla="*/ 42 w 61"/>
              <a:gd name="T49" fmla="*/ 48 h 50"/>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61" h="50">
                <a:moveTo>
                  <a:pt x="42" y="48"/>
                </a:moveTo>
                <a:lnTo>
                  <a:pt x="43" y="40"/>
                </a:lnTo>
                <a:lnTo>
                  <a:pt x="46" y="38"/>
                </a:lnTo>
                <a:lnTo>
                  <a:pt x="51" y="32"/>
                </a:lnTo>
                <a:lnTo>
                  <a:pt x="61" y="6"/>
                </a:lnTo>
                <a:lnTo>
                  <a:pt x="53" y="6"/>
                </a:lnTo>
                <a:lnTo>
                  <a:pt x="47" y="4"/>
                </a:lnTo>
                <a:lnTo>
                  <a:pt x="37" y="0"/>
                </a:lnTo>
                <a:lnTo>
                  <a:pt x="30" y="10"/>
                </a:lnTo>
                <a:lnTo>
                  <a:pt x="22" y="13"/>
                </a:lnTo>
                <a:lnTo>
                  <a:pt x="16" y="11"/>
                </a:lnTo>
                <a:lnTo>
                  <a:pt x="25" y="20"/>
                </a:lnTo>
                <a:lnTo>
                  <a:pt x="26" y="24"/>
                </a:lnTo>
                <a:lnTo>
                  <a:pt x="22" y="28"/>
                </a:lnTo>
                <a:lnTo>
                  <a:pt x="12" y="32"/>
                </a:lnTo>
                <a:lnTo>
                  <a:pt x="7" y="38"/>
                </a:lnTo>
                <a:lnTo>
                  <a:pt x="1" y="40"/>
                </a:lnTo>
                <a:lnTo>
                  <a:pt x="0" y="46"/>
                </a:lnTo>
                <a:lnTo>
                  <a:pt x="11" y="43"/>
                </a:lnTo>
                <a:lnTo>
                  <a:pt x="16" y="45"/>
                </a:lnTo>
                <a:lnTo>
                  <a:pt x="21" y="48"/>
                </a:lnTo>
                <a:lnTo>
                  <a:pt x="25" y="50"/>
                </a:lnTo>
                <a:lnTo>
                  <a:pt x="30" y="49"/>
                </a:lnTo>
                <a:lnTo>
                  <a:pt x="35" y="46"/>
                </a:lnTo>
                <a:lnTo>
                  <a:pt x="42" y="4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11</xdr:row>
      <xdr:rowOff>19050</xdr:rowOff>
    </xdr:from>
    <xdr:to>
      <xdr:col>0</xdr:col>
      <xdr:colOff>419100</xdr:colOff>
      <xdr:row>12</xdr:row>
      <xdr:rowOff>57150</xdr:rowOff>
    </xdr:to>
    <xdr:sp macro="" textlink="">
      <xdr:nvSpPr>
        <xdr:cNvPr id="28675050" name="Text Box 14">
          <a:extLst>
            <a:ext uri="{FF2B5EF4-FFF2-40B4-BE49-F238E27FC236}">
              <a16:creationId xmlns:a16="http://schemas.microsoft.com/office/drawing/2014/main" id="{00000000-0008-0000-2900-0000EA8BB501}"/>
            </a:ext>
          </a:extLst>
        </xdr:cNvPr>
        <xdr:cNvSpPr txBox="1">
          <a:spLocks noChangeArrowheads="1"/>
        </xdr:cNvSpPr>
      </xdr:nvSpPr>
      <xdr:spPr bwMode="auto">
        <a:xfrm>
          <a:off x="5895975" y="3181350"/>
          <a:ext cx="4191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0</xdr:colOff>
      <xdr:row>0</xdr:row>
      <xdr:rowOff>0</xdr:rowOff>
    </xdr:from>
    <xdr:to>
      <xdr:col>14</xdr:col>
      <xdr:colOff>200025</xdr:colOff>
      <xdr:row>31</xdr:row>
      <xdr:rowOff>76200</xdr:rowOff>
    </xdr:to>
    <xdr:pic>
      <xdr:nvPicPr>
        <xdr:cNvPr id="15" name="図 14">
          <a:extLst>
            <a:ext uri="{FF2B5EF4-FFF2-40B4-BE49-F238E27FC236}">
              <a16:creationId xmlns:a16="http://schemas.microsoft.com/office/drawing/2014/main" id="{D056B55A-E4F7-049B-B241-EA63A0D45B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706100" cy="729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152400</xdr:rowOff>
    </xdr:from>
    <xdr:to>
      <xdr:col>0</xdr:col>
      <xdr:colOff>1924050</xdr:colOff>
      <xdr:row>14</xdr:row>
      <xdr:rowOff>152400</xdr:rowOff>
    </xdr:to>
    <xdr:sp macro="" textlink="">
      <xdr:nvSpPr>
        <xdr:cNvPr id="1025" name="テキスト 1">
          <a:extLst>
            <a:ext uri="{FF2B5EF4-FFF2-40B4-BE49-F238E27FC236}">
              <a16:creationId xmlns:a16="http://schemas.microsoft.com/office/drawing/2014/main" id="{00000000-0008-0000-2A00-000001040000}"/>
            </a:ext>
          </a:extLst>
        </xdr:cNvPr>
        <xdr:cNvSpPr txBox="1">
          <a:spLocks noChangeArrowheads="1"/>
        </xdr:cNvSpPr>
      </xdr:nvSpPr>
      <xdr:spPr bwMode="auto">
        <a:xfrm>
          <a:off x="0" y="2257425"/>
          <a:ext cx="1924050" cy="1600200"/>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ごみ量</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95250</xdr:colOff>
      <xdr:row>32</xdr:row>
      <xdr:rowOff>152400</xdr:rowOff>
    </xdr:to>
    <xdr:pic>
      <xdr:nvPicPr>
        <xdr:cNvPr id="43" name="図 42">
          <a:extLst>
            <a:ext uri="{FF2B5EF4-FFF2-40B4-BE49-F238E27FC236}">
              <a16:creationId xmlns:a16="http://schemas.microsoft.com/office/drawing/2014/main" id="{B3D8F88B-C155-B66A-77DE-6E72D5118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53700" cy="681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8</xdr:row>
      <xdr:rowOff>123825</xdr:rowOff>
    </xdr:from>
    <xdr:to>
      <xdr:col>0</xdr:col>
      <xdr:colOff>1933575</xdr:colOff>
      <xdr:row>14</xdr:row>
      <xdr:rowOff>85725</xdr:rowOff>
    </xdr:to>
    <xdr:sp macro="" textlink="">
      <xdr:nvSpPr>
        <xdr:cNvPr id="6145" name="テキスト 1">
          <a:extLst>
            <a:ext uri="{FF2B5EF4-FFF2-40B4-BE49-F238E27FC236}">
              <a16:creationId xmlns:a16="http://schemas.microsoft.com/office/drawing/2014/main" id="{00000000-0008-0000-2F00-000001180000}"/>
            </a:ext>
          </a:extLst>
        </xdr:cNvPr>
        <xdr:cNvSpPr txBox="1">
          <a:spLocks noChangeArrowheads="1"/>
        </xdr:cNvSpPr>
      </xdr:nvSpPr>
      <xdr:spPr bwMode="auto">
        <a:xfrm>
          <a:off x="0" y="2190750"/>
          <a:ext cx="1933575" cy="1562100"/>
        </a:xfrm>
        <a:prstGeom prst="rect">
          <a:avLst/>
        </a:prstGeom>
        <a:solidFill>
          <a:srgbClr val="FFFFFF"/>
        </a:solidFill>
        <a:ln>
          <a:noFill/>
        </a:ln>
      </xdr:spPr>
      <xdr:txBody>
        <a:bodyPr vertOverflow="clip" wrap="square" lIns="54864" tIns="32004" rIns="54864" bIns="0" anchor="t" upright="1"/>
        <a:lstStyle/>
        <a:p>
          <a:pPr algn="dist" rtl="0">
            <a:lnSpc>
              <a:spcPts val="2900"/>
            </a:lnSpc>
            <a:defRPr sz="1000"/>
          </a:pPr>
          <a:r>
            <a:rPr lang="ja-JP" altLang="en-US" sz="2600" b="0" i="0" u="none" strike="noStrike" baseline="0">
              <a:solidFill>
                <a:srgbClr val="000000"/>
              </a:solidFill>
              <a:latin typeface="ＭＳ ゴシック"/>
              <a:ea typeface="ＭＳ ゴシック"/>
            </a:rPr>
            <a:t>総ごみ量の</a:t>
          </a:r>
        </a:p>
        <a:p>
          <a:pPr algn="dist" rtl="0">
            <a:lnSpc>
              <a:spcPts val="2900"/>
            </a:lnSpc>
            <a:defRPr sz="1000"/>
          </a:pPr>
          <a:r>
            <a:rPr lang="ja-JP" altLang="en-US" sz="2600" b="0" i="0" u="none" strike="noStrike" baseline="0">
              <a:solidFill>
                <a:srgbClr val="000000"/>
              </a:solidFill>
              <a:latin typeface="ＭＳ ゴシック"/>
              <a:ea typeface="ＭＳ ゴシック"/>
            </a:rPr>
            <a:t>処分内訳</a:t>
          </a:r>
        </a:p>
      </xdr:txBody>
    </xdr:sp>
    <xdr:clientData/>
  </xdr:twoCellAnchor>
  <xdr:twoCellAnchor>
    <xdr:from>
      <xdr:col>11</xdr:col>
      <xdr:colOff>0</xdr:colOff>
      <xdr:row>2</xdr:row>
      <xdr:rowOff>19050</xdr:rowOff>
    </xdr:from>
    <xdr:to>
      <xdr:col>11</xdr:col>
      <xdr:colOff>0</xdr:colOff>
      <xdr:row>2</xdr:row>
      <xdr:rowOff>219075</xdr:rowOff>
    </xdr:to>
    <xdr:sp macro="" textlink="">
      <xdr:nvSpPr>
        <xdr:cNvPr id="6171" name="テキスト 27">
          <a:extLst>
            <a:ext uri="{FF2B5EF4-FFF2-40B4-BE49-F238E27FC236}">
              <a16:creationId xmlns:a16="http://schemas.microsoft.com/office/drawing/2014/main" id="{00000000-0008-0000-2F00-00001B180000}"/>
            </a:ext>
          </a:extLst>
        </xdr:cNvPr>
        <xdr:cNvSpPr txBox="1">
          <a:spLocks noChangeArrowheads="1"/>
        </xdr:cNvSpPr>
      </xdr:nvSpPr>
      <xdr:spPr bwMode="auto">
        <a:xfrm>
          <a:off x="769620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twoCellAnchor>
    <xdr:from>
      <xdr:col>11</xdr:col>
      <xdr:colOff>0</xdr:colOff>
      <xdr:row>2</xdr:row>
      <xdr:rowOff>19050</xdr:rowOff>
    </xdr:from>
    <xdr:to>
      <xdr:col>11</xdr:col>
      <xdr:colOff>0</xdr:colOff>
      <xdr:row>2</xdr:row>
      <xdr:rowOff>219075</xdr:rowOff>
    </xdr:to>
    <xdr:sp macro="" textlink="">
      <xdr:nvSpPr>
        <xdr:cNvPr id="6329" name="テキスト 185">
          <a:extLst>
            <a:ext uri="{FF2B5EF4-FFF2-40B4-BE49-F238E27FC236}">
              <a16:creationId xmlns:a16="http://schemas.microsoft.com/office/drawing/2014/main" id="{00000000-0008-0000-2F00-0000B9180000}"/>
            </a:ext>
          </a:extLst>
        </xdr:cNvPr>
        <xdr:cNvSpPr txBox="1">
          <a:spLocks noChangeArrowheads="1"/>
        </xdr:cNvSpPr>
      </xdr:nvSpPr>
      <xdr:spPr bwMode="auto">
        <a:xfrm>
          <a:off x="769620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twoCellAnchor>
    <xdr:from>
      <xdr:col>11</xdr:col>
      <xdr:colOff>0</xdr:colOff>
      <xdr:row>2</xdr:row>
      <xdr:rowOff>19050</xdr:rowOff>
    </xdr:from>
    <xdr:to>
      <xdr:col>11</xdr:col>
      <xdr:colOff>0</xdr:colOff>
      <xdr:row>2</xdr:row>
      <xdr:rowOff>219075</xdr:rowOff>
    </xdr:to>
    <xdr:sp macro="" textlink="">
      <xdr:nvSpPr>
        <xdr:cNvPr id="6332" name="テキスト 188">
          <a:extLst>
            <a:ext uri="{FF2B5EF4-FFF2-40B4-BE49-F238E27FC236}">
              <a16:creationId xmlns:a16="http://schemas.microsoft.com/office/drawing/2014/main" id="{00000000-0008-0000-2F00-0000BC180000}"/>
            </a:ext>
          </a:extLst>
        </xdr:cNvPr>
        <xdr:cNvSpPr txBox="1">
          <a:spLocks noChangeArrowheads="1"/>
        </xdr:cNvSpPr>
      </xdr:nvSpPr>
      <xdr:spPr bwMode="auto">
        <a:xfrm>
          <a:off x="769620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142875</xdr:colOff>
      <xdr:row>39</xdr:row>
      <xdr:rowOff>57150</xdr:rowOff>
    </xdr:to>
    <xdr:pic>
      <xdr:nvPicPr>
        <xdr:cNvPr id="14" name="図 13">
          <a:extLst>
            <a:ext uri="{FF2B5EF4-FFF2-40B4-BE49-F238E27FC236}">
              <a16:creationId xmlns:a16="http://schemas.microsoft.com/office/drawing/2014/main" id="{A31C8696-A45A-4520-C53A-DFA07CCDB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01325" cy="674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219888</xdr:colOff>
      <xdr:row>23</xdr:row>
      <xdr:rowOff>103094</xdr:rowOff>
    </xdr:from>
    <xdr:to>
      <xdr:col>0</xdr:col>
      <xdr:colOff>1947146</xdr:colOff>
      <xdr:row>25</xdr:row>
      <xdr:rowOff>171292</xdr:rowOff>
    </xdr:to>
    <xdr:sp macro="" textlink="">
      <xdr:nvSpPr>
        <xdr:cNvPr id="134155" name="テキスト 61">
          <a:extLst>
            <a:ext uri="{FF2B5EF4-FFF2-40B4-BE49-F238E27FC236}">
              <a16:creationId xmlns:a16="http://schemas.microsoft.com/office/drawing/2014/main" id="{00000000-0008-0000-3200-00000B0C0200}"/>
            </a:ext>
          </a:extLst>
        </xdr:cNvPr>
        <xdr:cNvSpPr txBox="1">
          <a:spLocks noChangeArrowheads="1"/>
        </xdr:cNvSpPr>
      </xdr:nvSpPr>
      <xdr:spPr bwMode="auto">
        <a:xfrm>
          <a:off x="219888" y="6270532"/>
          <a:ext cx="1727258" cy="603979"/>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ごみ資源化量</a:t>
          </a:r>
          <a:r>
            <a:rPr lang="en-US" altLang="ja-JP" sz="800" b="0" i="0" u="none" strike="noStrike" baseline="0">
              <a:solidFill>
                <a:srgbClr val="000000"/>
              </a:solidFill>
              <a:latin typeface="ＭＳ ゴシック"/>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800" b="0" i="0" baseline="0">
              <a:effectLst/>
              <a:latin typeface="ＭＳ ゴシック" panose="020B0609070205080204" pitchFamily="49" charset="-128"/>
              <a:ea typeface="ＭＳ ゴシック" panose="020B0609070205080204" pitchFamily="49" charset="-128"/>
              <a:cs typeface="+mn-cs"/>
            </a:rPr>
            <a:t>資源ごみからの資源化量＋収集後資源化量</a:t>
          </a:r>
          <a:endParaRPr lang="ja-JP" altLang="ja-JP" sz="800">
            <a:effectLst/>
            <a:latin typeface="ＭＳ ゴシック" panose="020B0609070205080204" pitchFamily="49" charset="-128"/>
            <a:ea typeface="ＭＳ ゴシック" panose="020B0609070205080204" pitchFamily="49" charset="-128"/>
          </a:endParaRP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 </a:t>
          </a:r>
        </a:p>
      </xdr:txBody>
    </xdr:sp>
    <xdr:clientData/>
  </xdr:twoCellAnchor>
  <xdr:twoCellAnchor>
    <xdr:from>
      <xdr:col>0</xdr:col>
      <xdr:colOff>268710</xdr:colOff>
      <xdr:row>21</xdr:row>
      <xdr:rowOff>64968</xdr:rowOff>
    </xdr:from>
    <xdr:to>
      <xdr:col>0</xdr:col>
      <xdr:colOff>1935585</xdr:colOff>
      <xdr:row>23</xdr:row>
      <xdr:rowOff>23554</xdr:rowOff>
    </xdr:to>
    <xdr:sp macro="" textlink="">
      <xdr:nvSpPr>
        <xdr:cNvPr id="134157" name="テキスト 64">
          <a:extLst>
            <a:ext uri="{FF2B5EF4-FFF2-40B4-BE49-F238E27FC236}">
              <a16:creationId xmlns:a16="http://schemas.microsoft.com/office/drawing/2014/main" id="{00000000-0008-0000-3200-00000D0C0200}"/>
            </a:ext>
          </a:extLst>
        </xdr:cNvPr>
        <xdr:cNvSpPr txBox="1">
          <a:spLocks noChangeArrowheads="1"/>
        </xdr:cNvSpPr>
      </xdr:nvSpPr>
      <xdr:spPr bwMode="auto">
        <a:xfrm>
          <a:off x="268710" y="5696624"/>
          <a:ext cx="1666875" cy="49436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総資源化量＝</a:t>
          </a:r>
          <a:endParaRPr lang="en-US" altLang="ja-JP" sz="800" b="0" i="0" u="none" strike="noStrike" baseline="0">
            <a:solidFill>
              <a:srgbClr val="000000"/>
            </a:solidFill>
            <a:latin typeface="ＭＳ ゴシック"/>
            <a:ea typeface="ＭＳ ゴシック"/>
          </a:endParaRPr>
        </a:p>
        <a:p>
          <a:pPr rtl="0"/>
          <a:r>
            <a:rPr lang="ja-JP" altLang="ja-JP" sz="800" b="0" i="0" baseline="0">
              <a:effectLst/>
              <a:latin typeface="ＭＳ ゴシック" panose="020B0609070205080204" pitchFamily="49" charset="-128"/>
              <a:ea typeface="ＭＳ ゴシック" panose="020B0609070205080204" pitchFamily="49" charset="-128"/>
              <a:cs typeface="+mn-cs"/>
            </a:rPr>
            <a:t>資源ごみからの資源化量＋集団</a:t>
          </a:r>
          <a:endParaRPr lang="ja-JP" altLang="ja-JP" sz="800">
            <a:effectLst/>
            <a:latin typeface="ＭＳ ゴシック" panose="020B0609070205080204" pitchFamily="49" charset="-128"/>
            <a:ea typeface="ＭＳ ゴシック" panose="020B0609070205080204" pitchFamily="49" charset="-128"/>
          </a:endParaRPr>
        </a:p>
        <a:p>
          <a:pPr rtl="0"/>
          <a:r>
            <a:rPr lang="ja-JP" altLang="ja-JP" sz="800" b="0" i="0" baseline="0">
              <a:effectLst/>
              <a:latin typeface="ＭＳ ゴシック" panose="020B0609070205080204" pitchFamily="49" charset="-128"/>
              <a:ea typeface="ＭＳ ゴシック" panose="020B0609070205080204" pitchFamily="49" charset="-128"/>
              <a:cs typeface="+mn-cs"/>
            </a:rPr>
            <a:t>回収量＋収集後資源化量</a:t>
          </a:r>
          <a:endParaRPr lang="ja-JP" altLang="ja-JP" sz="800">
            <a:effectLst/>
            <a:latin typeface="ＭＳ ゴシック" panose="020B0609070205080204" pitchFamily="49" charset="-128"/>
            <a:ea typeface="ＭＳ ゴシック" panose="020B0609070205080204" pitchFamily="49" charset="-128"/>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196237</xdr:colOff>
      <xdr:row>25</xdr:row>
      <xdr:rowOff>132463</xdr:rowOff>
    </xdr:from>
    <xdr:to>
      <xdr:col>0</xdr:col>
      <xdr:colOff>1891687</xdr:colOff>
      <xdr:row>27</xdr:row>
      <xdr:rowOff>250807</xdr:rowOff>
    </xdr:to>
    <xdr:sp macro="" textlink="">
      <xdr:nvSpPr>
        <xdr:cNvPr id="134145" name="テキスト 3">
          <a:extLst>
            <a:ext uri="{FF2B5EF4-FFF2-40B4-BE49-F238E27FC236}">
              <a16:creationId xmlns:a16="http://schemas.microsoft.com/office/drawing/2014/main" id="{00000000-0008-0000-3200-0000010C0200}"/>
            </a:ext>
          </a:extLst>
        </xdr:cNvPr>
        <xdr:cNvSpPr txBox="1">
          <a:spLocks noChangeArrowheads="1"/>
        </xdr:cNvSpPr>
      </xdr:nvSpPr>
      <xdr:spPr bwMode="auto">
        <a:xfrm>
          <a:off x="196237" y="6835682"/>
          <a:ext cx="1695450" cy="654125"/>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「資源ごみ」は、資源ごみからの資源化量を省略して記載したもので、拠点回収による資源化量を含む。</a:t>
          </a:r>
        </a:p>
      </xdr:txBody>
    </xdr:sp>
    <xdr:clientData/>
  </xdr:twoCellAnchor>
  <xdr:twoCellAnchor>
    <xdr:from>
      <xdr:col>10</xdr:col>
      <xdr:colOff>991762</xdr:colOff>
      <xdr:row>2</xdr:row>
      <xdr:rowOff>0</xdr:rowOff>
    </xdr:from>
    <xdr:to>
      <xdr:col>11</xdr:col>
      <xdr:colOff>134512</xdr:colOff>
      <xdr:row>2</xdr:row>
      <xdr:rowOff>228600</xdr:rowOff>
    </xdr:to>
    <xdr:sp macro="" textlink="">
      <xdr:nvSpPr>
        <xdr:cNvPr id="134146" name="テキスト 12">
          <a:extLst>
            <a:ext uri="{FF2B5EF4-FFF2-40B4-BE49-F238E27FC236}">
              <a16:creationId xmlns:a16="http://schemas.microsoft.com/office/drawing/2014/main" id="{00000000-0008-0000-3200-0000020C0200}"/>
            </a:ext>
          </a:extLst>
        </xdr:cNvPr>
        <xdr:cNvSpPr txBox="1">
          <a:spLocks noChangeArrowheads="1"/>
        </xdr:cNvSpPr>
      </xdr:nvSpPr>
      <xdr:spPr bwMode="auto">
        <a:xfrm>
          <a:off x="8205207" y="545945"/>
          <a:ext cx="176561" cy="22860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*b</a:t>
          </a:r>
        </a:p>
      </xdr:txBody>
    </xdr:sp>
    <xdr:clientData/>
  </xdr:twoCellAnchor>
  <xdr:twoCellAnchor>
    <xdr:from>
      <xdr:col>8</xdr:col>
      <xdr:colOff>1000125</xdr:colOff>
      <xdr:row>2</xdr:row>
      <xdr:rowOff>9525</xdr:rowOff>
    </xdr:from>
    <xdr:to>
      <xdr:col>10</xdr:col>
      <xdr:colOff>0</xdr:colOff>
      <xdr:row>3</xdr:row>
      <xdr:rowOff>0</xdr:rowOff>
    </xdr:to>
    <xdr:sp macro="" textlink="">
      <xdr:nvSpPr>
        <xdr:cNvPr id="134147" name="テキスト 30">
          <a:extLst>
            <a:ext uri="{FF2B5EF4-FFF2-40B4-BE49-F238E27FC236}">
              <a16:creationId xmlns:a16="http://schemas.microsoft.com/office/drawing/2014/main" id="{00000000-0008-0000-3200-0000030C0200}"/>
            </a:ext>
          </a:extLst>
        </xdr:cNvPr>
        <xdr:cNvSpPr txBox="1">
          <a:spLocks noChangeArrowheads="1"/>
        </xdr:cNvSpPr>
      </xdr:nvSpPr>
      <xdr:spPr bwMode="auto">
        <a:xfrm>
          <a:off x="6982290" y="555470"/>
          <a:ext cx="231155" cy="25764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*a</a:t>
          </a:r>
        </a:p>
        <a:p>
          <a:pPr algn="l" rtl="0">
            <a:defRPr sz="1000"/>
          </a:pPr>
          <a:endParaRPr lang="en-US" altLang="ja-JP" sz="1200" b="0" i="0" u="none" strike="noStrike" baseline="30000">
            <a:solidFill>
              <a:srgbClr val="000000"/>
            </a:solidFill>
            <a:latin typeface="ＭＳ ゴシック"/>
            <a:ea typeface="ＭＳ ゴシック"/>
          </a:endParaRPr>
        </a:p>
      </xdr:txBody>
    </xdr:sp>
    <xdr:clientData/>
  </xdr:twoCellAnchor>
  <xdr:twoCellAnchor>
    <xdr:from>
      <xdr:col>15</xdr:col>
      <xdr:colOff>996873</xdr:colOff>
      <xdr:row>2</xdr:row>
      <xdr:rowOff>19050</xdr:rowOff>
    </xdr:from>
    <xdr:to>
      <xdr:col>17</xdr:col>
      <xdr:colOff>1162</xdr:colOff>
      <xdr:row>3</xdr:row>
      <xdr:rowOff>85725</xdr:rowOff>
    </xdr:to>
    <xdr:sp macro="" textlink="">
      <xdr:nvSpPr>
        <xdr:cNvPr id="134148" name="テキスト 31">
          <a:extLst>
            <a:ext uri="{FF2B5EF4-FFF2-40B4-BE49-F238E27FC236}">
              <a16:creationId xmlns:a16="http://schemas.microsoft.com/office/drawing/2014/main" id="{00000000-0008-0000-3200-0000040C0200}"/>
            </a:ext>
          </a:extLst>
        </xdr:cNvPr>
        <xdr:cNvSpPr txBox="1">
          <a:spLocks noChangeArrowheads="1"/>
        </xdr:cNvSpPr>
      </xdr:nvSpPr>
      <xdr:spPr bwMode="auto">
        <a:xfrm>
          <a:off x="11509221" y="564995"/>
          <a:ext cx="200721" cy="33384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*d</a:t>
          </a:r>
        </a:p>
      </xdr:txBody>
    </xdr:sp>
    <xdr:clientData/>
  </xdr:twoCellAnchor>
  <xdr:twoCellAnchor>
    <xdr:from>
      <xdr:col>13</xdr:col>
      <xdr:colOff>982237</xdr:colOff>
      <xdr:row>2</xdr:row>
      <xdr:rowOff>0</xdr:rowOff>
    </xdr:from>
    <xdr:to>
      <xdr:col>15</xdr:col>
      <xdr:colOff>124987</xdr:colOff>
      <xdr:row>3</xdr:row>
      <xdr:rowOff>9525</xdr:rowOff>
    </xdr:to>
    <xdr:sp macro="" textlink="">
      <xdr:nvSpPr>
        <xdr:cNvPr id="134149" name="テキスト 39">
          <a:extLst>
            <a:ext uri="{FF2B5EF4-FFF2-40B4-BE49-F238E27FC236}">
              <a16:creationId xmlns:a16="http://schemas.microsoft.com/office/drawing/2014/main" id="{00000000-0008-0000-3200-0000050C0200}"/>
            </a:ext>
          </a:extLst>
        </xdr:cNvPr>
        <xdr:cNvSpPr txBox="1">
          <a:spLocks noChangeArrowheads="1"/>
        </xdr:cNvSpPr>
      </xdr:nvSpPr>
      <xdr:spPr bwMode="auto">
        <a:xfrm>
          <a:off x="10460774" y="545945"/>
          <a:ext cx="176561" cy="27669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*c</a:t>
          </a:r>
        </a:p>
      </xdr:txBody>
    </xdr:sp>
    <xdr:clientData/>
  </xdr:twoCellAnchor>
  <xdr:twoCellAnchor>
    <xdr:from>
      <xdr:col>18</xdr:col>
      <xdr:colOff>991762</xdr:colOff>
      <xdr:row>2</xdr:row>
      <xdr:rowOff>0</xdr:rowOff>
    </xdr:from>
    <xdr:to>
      <xdr:col>19</xdr:col>
      <xdr:colOff>172612</xdr:colOff>
      <xdr:row>3</xdr:row>
      <xdr:rowOff>0</xdr:rowOff>
    </xdr:to>
    <xdr:sp macro="" textlink="">
      <xdr:nvSpPr>
        <xdr:cNvPr id="134150" name="テキスト 48">
          <a:extLst>
            <a:ext uri="{FF2B5EF4-FFF2-40B4-BE49-F238E27FC236}">
              <a16:creationId xmlns:a16="http://schemas.microsoft.com/office/drawing/2014/main" id="{00000000-0008-0000-3200-0000060C0200}"/>
            </a:ext>
          </a:extLst>
        </xdr:cNvPr>
        <xdr:cNvSpPr txBox="1">
          <a:spLocks noChangeArrowheads="1"/>
        </xdr:cNvSpPr>
      </xdr:nvSpPr>
      <xdr:spPr bwMode="auto">
        <a:xfrm>
          <a:off x="13734353" y="545945"/>
          <a:ext cx="214661" cy="26716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*f</a:t>
          </a:r>
        </a:p>
      </xdr:txBody>
    </xdr:sp>
    <xdr:clientData/>
  </xdr:twoCellAnchor>
  <xdr:twoCellAnchor>
    <xdr:from>
      <xdr:col>17</xdr:col>
      <xdr:colOff>998963</xdr:colOff>
      <xdr:row>2</xdr:row>
      <xdr:rowOff>19050</xdr:rowOff>
    </xdr:from>
    <xdr:to>
      <xdr:col>18</xdr:col>
      <xdr:colOff>222327</xdr:colOff>
      <xdr:row>3</xdr:row>
      <xdr:rowOff>95250</xdr:rowOff>
    </xdr:to>
    <xdr:sp macro="" textlink="">
      <xdr:nvSpPr>
        <xdr:cNvPr id="134151" name="テキスト 49">
          <a:extLst>
            <a:ext uri="{FF2B5EF4-FFF2-40B4-BE49-F238E27FC236}">
              <a16:creationId xmlns:a16="http://schemas.microsoft.com/office/drawing/2014/main" id="{00000000-0008-0000-3200-0000070C0200}"/>
            </a:ext>
          </a:extLst>
        </xdr:cNvPr>
        <xdr:cNvSpPr txBox="1">
          <a:spLocks noChangeArrowheads="1"/>
        </xdr:cNvSpPr>
      </xdr:nvSpPr>
      <xdr:spPr bwMode="auto">
        <a:xfrm>
          <a:off x="12707743" y="564995"/>
          <a:ext cx="257175" cy="34336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*e</a:t>
          </a:r>
        </a:p>
      </xdr:txBody>
    </xdr:sp>
    <xdr:clientData/>
  </xdr:twoCellAnchor>
  <xdr:twoCellAnchor>
    <xdr:from>
      <xdr:col>0</xdr:col>
      <xdr:colOff>0</xdr:colOff>
      <xdr:row>8</xdr:row>
      <xdr:rowOff>152400</xdr:rowOff>
    </xdr:from>
    <xdr:to>
      <xdr:col>0</xdr:col>
      <xdr:colOff>1914525</xdr:colOff>
      <xdr:row>13</xdr:row>
      <xdr:rowOff>123825</xdr:rowOff>
    </xdr:to>
    <xdr:sp macro="" textlink="">
      <xdr:nvSpPr>
        <xdr:cNvPr id="134152" name="テキスト 57">
          <a:extLst>
            <a:ext uri="{FF2B5EF4-FFF2-40B4-BE49-F238E27FC236}">
              <a16:creationId xmlns:a16="http://schemas.microsoft.com/office/drawing/2014/main" id="{00000000-0008-0000-3200-0000080C0200}"/>
            </a:ext>
          </a:extLst>
        </xdr:cNvPr>
        <xdr:cNvSpPr txBox="1">
          <a:spLocks noChangeArrowheads="1"/>
        </xdr:cNvSpPr>
      </xdr:nvSpPr>
      <xdr:spPr bwMode="auto">
        <a:xfrm>
          <a:off x="0" y="2295525"/>
          <a:ext cx="1914525" cy="1304925"/>
        </a:xfrm>
        <a:prstGeom prst="rect">
          <a:avLst/>
        </a:prstGeom>
        <a:solidFill>
          <a:srgbClr val="FFFFFF"/>
        </a:solidFill>
        <a:ln>
          <a:noFill/>
        </a:ln>
      </xdr:spPr>
      <xdr:txBody>
        <a:bodyPr vertOverflow="clip" wrap="square" lIns="54864" tIns="32004" rIns="54864" bIns="0" anchor="t" upright="1"/>
        <a:lstStyle/>
        <a:p>
          <a:pPr algn="dist" rtl="0">
            <a:lnSpc>
              <a:spcPts val="2900"/>
            </a:lnSpc>
            <a:defRPr sz="1000"/>
          </a:pPr>
          <a:r>
            <a:rPr lang="ja-JP" altLang="en-US" sz="2600" b="0" i="0" u="none" strike="noStrike" baseline="0">
              <a:solidFill>
                <a:srgbClr val="000000"/>
              </a:solidFill>
              <a:latin typeface="ＭＳ ゴシック"/>
              <a:ea typeface="ＭＳ ゴシック"/>
            </a:rPr>
            <a:t>施策別の</a:t>
          </a:r>
        </a:p>
        <a:p>
          <a:pPr algn="dist" rtl="0">
            <a:lnSpc>
              <a:spcPts val="2900"/>
            </a:lnSpc>
            <a:defRPr sz="1000"/>
          </a:pPr>
          <a:r>
            <a:rPr lang="ja-JP" altLang="en-US" sz="2600" b="0" i="0" u="none" strike="noStrike" baseline="0">
              <a:solidFill>
                <a:srgbClr val="000000"/>
              </a:solidFill>
              <a:latin typeface="ＭＳ ゴシック"/>
              <a:ea typeface="ＭＳ ゴシック"/>
            </a:rPr>
            <a:t>資源化量</a:t>
          </a:r>
        </a:p>
      </xdr:txBody>
    </xdr:sp>
    <xdr:clientData/>
  </xdr:twoCellAnchor>
  <xdr:twoCellAnchor>
    <xdr:from>
      <xdr:col>0</xdr:col>
      <xdr:colOff>229367</xdr:colOff>
      <xdr:row>30</xdr:row>
      <xdr:rowOff>130970</xdr:rowOff>
    </xdr:from>
    <xdr:to>
      <xdr:col>1</xdr:col>
      <xdr:colOff>3988</xdr:colOff>
      <xdr:row>32</xdr:row>
      <xdr:rowOff>254795</xdr:rowOff>
    </xdr:to>
    <xdr:sp macro="" textlink="">
      <xdr:nvSpPr>
        <xdr:cNvPr id="134156" name="テキスト 63">
          <a:extLst>
            <a:ext uri="{FF2B5EF4-FFF2-40B4-BE49-F238E27FC236}">
              <a16:creationId xmlns:a16="http://schemas.microsoft.com/office/drawing/2014/main" id="{00000000-0008-0000-3200-00000C0C0200}"/>
            </a:ext>
          </a:extLst>
        </xdr:cNvPr>
        <xdr:cNvSpPr txBox="1">
          <a:spLocks noChangeArrowheads="1"/>
        </xdr:cNvSpPr>
      </xdr:nvSpPr>
      <xdr:spPr bwMode="auto">
        <a:xfrm>
          <a:off x="229367" y="8098840"/>
          <a:ext cx="1729317" cy="653912"/>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総資源化率</a:t>
          </a:r>
          <a:r>
            <a:rPr lang="en-US" altLang="ja-JP" sz="800" b="0" i="0" u="none" strike="noStrike" baseline="0">
              <a:solidFill>
                <a:srgbClr val="000000"/>
              </a:solidFill>
              <a:latin typeface="ＭＳ ゴシック"/>
              <a:ea typeface="ＭＳ ゴシック"/>
            </a:rPr>
            <a:t>=</a:t>
          </a:r>
        </a:p>
        <a:p>
          <a:pPr algn="l" rtl="0">
            <a:defRPr sz="1000"/>
          </a:pPr>
          <a:r>
            <a:rPr lang="ja-JP" altLang="en-US" sz="800" b="0" i="0" u="none" strike="noStrike" baseline="0">
              <a:solidFill>
                <a:srgbClr val="000000"/>
              </a:solidFill>
              <a:latin typeface="ＭＳ ゴシック"/>
              <a:ea typeface="ＭＳ ゴシック"/>
            </a:rPr>
            <a:t>（資源ごみからの資源化量＋</a:t>
          </a:r>
        </a:p>
        <a:p>
          <a:pPr algn="l" rtl="0">
            <a:defRPr sz="1000"/>
          </a:pPr>
          <a:r>
            <a:rPr lang="ja-JP" altLang="en-US" sz="800" b="0" i="0" u="none" strike="noStrike" baseline="0">
              <a:solidFill>
                <a:srgbClr val="000000"/>
              </a:solidFill>
              <a:latin typeface="ＭＳ ゴシック"/>
              <a:ea typeface="ＭＳ ゴシック"/>
            </a:rPr>
            <a:t>集団回収量＋収集後資源化量）</a:t>
          </a:r>
          <a:endParaRPr lang="en-US" altLang="ja-JP" sz="800" b="0" i="0" u="none" strike="noStrike" baseline="0">
            <a:solidFill>
              <a:srgbClr val="000000"/>
            </a:solidFill>
            <a:latin typeface="ＭＳ ゴシック"/>
            <a:ea typeface="ＭＳ ゴシック"/>
          </a:endParaRPr>
        </a:p>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（総ごみ量＋集団回収量）</a:t>
          </a:r>
        </a:p>
        <a:p>
          <a:pPr algn="l" rtl="0">
            <a:defRPr sz="1000"/>
          </a:pP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212802</xdr:colOff>
      <xdr:row>28</xdr:row>
      <xdr:rowOff>6367</xdr:rowOff>
    </xdr:from>
    <xdr:to>
      <xdr:col>0</xdr:col>
      <xdr:colOff>1905181</xdr:colOff>
      <xdr:row>30</xdr:row>
      <xdr:rowOff>115956</xdr:rowOff>
    </xdr:to>
    <xdr:sp macro="" textlink="">
      <xdr:nvSpPr>
        <xdr:cNvPr id="134171" name="テキスト 104">
          <a:extLst>
            <a:ext uri="{FF2B5EF4-FFF2-40B4-BE49-F238E27FC236}">
              <a16:creationId xmlns:a16="http://schemas.microsoft.com/office/drawing/2014/main" id="{00000000-0008-0000-3200-00001B0C0200}"/>
            </a:ext>
          </a:extLst>
        </xdr:cNvPr>
        <xdr:cNvSpPr txBox="1">
          <a:spLocks noChangeArrowheads="1"/>
        </xdr:cNvSpPr>
      </xdr:nvSpPr>
      <xdr:spPr bwMode="auto">
        <a:xfrm>
          <a:off x="212802" y="7444150"/>
          <a:ext cx="1692379" cy="639676"/>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「収集後資源化量」は、中間処理施設において不燃ごみや粗大ごみ等から人手や機械等によって選別された資源物の量</a:t>
          </a:r>
        </a:p>
        <a:p>
          <a:pPr algn="l" rtl="0">
            <a:defRPr sz="1000"/>
          </a:pP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221085</xdr:colOff>
      <xdr:row>32</xdr:row>
      <xdr:rowOff>262155</xdr:rowOff>
    </xdr:from>
    <xdr:to>
      <xdr:col>0</xdr:col>
      <xdr:colOff>1886798</xdr:colOff>
      <xdr:row>34</xdr:row>
      <xdr:rowOff>182644</xdr:rowOff>
    </xdr:to>
    <xdr:sp macro="" textlink="">
      <xdr:nvSpPr>
        <xdr:cNvPr id="42" name="テキスト 65">
          <a:extLst>
            <a:ext uri="{FF2B5EF4-FFF2-40B4-BE49-F238E27FC236}">
              <a16:creationId xmlns:a16="http://schemas.microsoft.com/office/drawing/2014/main" id="{00000000-0008-0000-3200-00002A000000}"/>
            </a:ext>
          </a:extLst>
        </xdr:cNvPr>
        <xdr:cNvSpPr txBox="1">
          <a:spLocks noChangeArrowheads="1"/>
        </xdr:cNvSpPr>
      </xdr:nvSpPr>
      <xdr:spPr bwMode="auto">
        <a:xfrm>
          <a:off x="221085" y="8840608"/>
          <a:ext cx="1665713" cy="45627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ごみ資源化率</a:t>
          </a:r>
          <a:r>
            <a:rPr lang="en-US" altLang="ja-JP" sz="800" b="0" i="0" u="none" strike="noStrike" baseline="0">
              <a:solidFill>
                <a:srgbClr val="000000"/>
              </a:solidFill>
              <a:latin typeface="ＭＳ ゴシック"/>
              <a:ea typeface="ＭＳ ゴシック"/>
            </a:rPr>
            <a:t>=</a:t>
          </a:r>
        </a:p>
        <a:p>
          <a:pPr algn="l" rtl="0">
            <a:defRPr sz="1000"/>
          </a:pPr>
          <a:r>
            <a:rPr lang="ja-JP" altLang="en-US" sz="800" b="0" i="0" u="none" strike="noStrike" baseline="0">
              <a:solidFill>
                <a:srgbClr val="000000"/>
              </a:solidFill>
              <a:latin typeface="ＭＳ ゴシック"/>
              <a:ea typeface="ＭＳ ゴシック"/>
            </a:rPr>
            <a:t>（資源ごみからの資源化量＋</a:t>
          </a:r>
        </a:p>
        <a:p>
          <a:pPr algn="l" rtl="0">
            <a:lnSpc>
              <a:spcPts val="900"/>
            </a:lnSpc>
            <a:defRPr sz="1000"/>
          </a:pPr>
          <a:r>
            <a:rPr lang="ja-JP" altLang="en-US" sz="800" b="0" i="0" u="none" strike="noStrike" baseline="0">
              <a:solidFill>
                <a:srgbClr val="000000"/>
              </a:solidFill>
              <a:latin typeface="ＭＳ ゴシック"/>
              <a:ea typeface="ＭＳ ゴシック"/>
            </a:rPr>
            <a:t>収集後資源化量</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総ごみ量</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142875</xdr:colOff>
      <xdr:row>39</xdr:row>
      <xdr:rowOff>133350</xdr:rowOff>
    </xdr:to>
    <xdr:pic>
      <xdr:nvPicPr>
        <xdr:cNvPr id="26" name="図 25">
          <a:extLst>
            <a:ext uri="{FF2B5EF4-FFF2-40B4-BE49-F238E27FC236}">
              <a16:creationId xmlns:a16="http://schemas.microsoft.com/office/drawing/2014/main" id="{B0BB67D5-74F3-6AAE-EB14-F4C4E6799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39425" cy="681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8</xdr:row>
      <xdr:rowOff>142875</xdr:rowOff>
    </xdr:from>
    <xdr:to>
      <xdr:col>1</xdr:col>
      <xdr:colOff>9525</xdr:colOff>
      <xdr:row>16</xdr:row>
      <xdr:rowOff>57150</xdr:rowOff>
    </xdr:to>
    <xdr:sp macro="" textlink="">
      <xdr:nvSpPr>
        <xdr:cNvPr id="13313" name="テキスト 1">
          <a:extLst>
            <a:ext uri="{FF2B5EF4-FFF2-40B4-BE49-F238E27FC236}">
              <a16:creationId xmlns:a16="http://schemas.microsoft.com/office/drawing/2014/main" id="{00000000-0008-0000-3600-000001340000}"/>
            </a:ext>
          </a:extLst>
        </xdr:cNvPr>
        <xdr:cNvSpPr txBox="1">
          <a:spLocks noChangeArrowheads="1"/>
        </xdr:cNvSpPr>
      </xdr:nvSpPr>
      <xdr:spPr bwMode="auto">
        <a:xfrm>
          <a:off x="0" y="1981200"/>
          <a:ext cx="2028825" cy="2047875"/>
        </a:xfrm>
        <a:prstGeom prst="rect">
          <a:avLst/>
        </a:prstGeom>
        <a:solidFill>
          <a:srgbClr val="FFFFFF"/>
        </a:solidFill>
        <a:ln>
          <a:noFill/>
        </a:ln>
      </xdr:spPr>
      <xdr:txBody>
        <a:bodyPr vertOverflow="clip" wrap="square" lIns="91440" tIns="54864" rIns="0" bIns="0" anchor="t" upright="1"/>
        <a:lstStyle/>
        <a:p>
          <a:pPr algn="l" rtl="0">
            <a:lnSpc>
              <a:spcPts val="3000"/>
            </a:lnSpc>
            <a:defRPr sz="1000"/>
          </a:pPr>
          <a:r>
            <a:rPr lang="ja-JP" altLang="en-US" sz="2600" b="0" i="0" u="none" strike="noStrike" baseline="0">
              <a:solidFill>
                <a:srgbClr val="000000"/>
              </a:solidFill>
              <a:latin typeface="ＭＳ ゴシック"/>
              <a:ea typeface="ＭＳ ゴシック"/>
            </a:rPr>
            <a:t>資</a:t>
          </a:r>
          <a:r>
            <a:rPr lang="ja-JP" altLang="en-US" sz="900" b="0" i="0" u="none" strike="noStrike" baseline="0">
              <a:solidFill>
                <a:srgbClr val="000000"/>
              </a:solidFill>
              <a:latin typeface="ＭＳ ゴシック"/>
              <a:ea typeface="ＭＳ ゴシック"/>
            </a:rPr>
            <a:t>　</a:t>
          </a:r>
          <a:r>
            <a:rPr lang="ja-JP" altLang="en-US" sz="2600" b="0" i="0" u="none" strike="noStrike" baseline="0">
              <a:solidFill>
                <a:srgbClr val="000000"/>
              </a:solidFill>
              <a:latin typeface="ＭＳ ゴシック"/>
              <a:ea typeface="ＭＳ ゴシック"/>
            </a:rPr>
            <a:t>源</a:t>
          </a:r>
          <a:r>
            <a:rPr lang="ja-JP" altLang="en-US" sz="900" b="0" i="0" u="none" strike="noStrike" baseline="0">
              <a:solidFill>
                <a:srgbClr val="000000"/>
              </a:solidFill>
              <a:latin typeface="ＭＳ ゴシック"/>
              <a:ea typeface="ＭＳ ゴシック"/>
            </a:rPr>
            <a:t>　</a:t>
          </a:r>
          <a:r>
            <a:rPr lang="ja-JP" altLang="en-US" sz="2600" b="0" i="0" u="none" strike="noStrike" baseline="0">
              <a:solidFill>
                <a:srgbClr val="000000"/>
              </a:solidFill>
              <a:latin typeface="ＭＳ ゴシック"/>
              <a:ea typeface="ＭＳ ゴシック"/>
            </a:rPr>
            <a:t>ご</a:t>
          </a:r>
          <a:r>
            <a:rPr lang="ja-JP" altLang="en-US" sz="900" b="0" i="0" u="none" strike="noStrike" baseline="0">
              <a:solidFill>
                <a:srgbClr val="000000"/>
              </a:solidFill>
              <a:latin typeface="ＭＳ ゴシック"/>
              <a:ea typeface="ＭＳ ゴシック"/>
            </a:rPr>
            <a:t>　</a:t>
          </a:r>
          <a:r>
            <a:rPr lang="ja-JP" altLang="en-US" sz="2600" b="0" i="0" u="none" strike="noStrike" baseline="0">
              <a:solidFill>
                <a:srgbClr val="000000"/>
              </a:solidFill>
              <a:latin typeface="ＭＳ ゴシック"/>
              <a:ea typeface="ＭＳ ゴシック"/>
            </a:rPr>
            <a:t>み</a:t>
          </a:r>
        </a:p>
        <a:p>
          <a:pPr algn="l" rtl="0">
            <a:lnSpc>
              <a:spcPts val="2900"/>
            </a:lnSpc>
            <a:defRPr sz="1000"/>
          </a:pPr>
          <a:r>
            <a:rPr lang="ja-JP" altLang="en-US" sz="2600" b="0" i="0" u="none" strike="noStrike" baseline="0">
              <a:solidFill>
                <a:srgbClr val="000000"/>
              </a:solidFill>
              <a:latin typeface="ＭＳ ゴシック"/>
              <a:ea typeface="ＭＳ ゴシック"/>
            </a:rPr>
            <a:t>からの資源化量の品目別内訳</a:t>
          </a:r>
        </a:p>
      </xdr:txBody>
    </xdr:sp>
    <xdr:clientData/>
  </xdr:twoCellAnchor>
  <xdr:twoCellAnchor>
    <xdr:from>
      <xdr:col>0</xdr:col>
      <xdr:colOff>1595786</xdr:colOff>
      <xdr:row>8</xdr:row>
      <xdr:rowOff>66675</xdr:rowOff>
    </xdr:from>
    <xdr:to>
      <xdr:col>0</xdr:col>
      <xdr:colOff>1919636</xdr:colOff>
      <xdr:row>9</xdr:row>
      <xdr:rowOff>123825</xdr:rowOff>
    </xdr:to>
    <xdr:sp macro="" textlink="">
      <xdr:nvSpPr>
        <xdr:cNvPr id="13372" name="テキスト 60">
          <a:extLst>
            <a:ext uri="{FF2B5EF4-FFF2-40B4-BE49-F238E27FC236}">
              <a16:creationId xmlns:a16="http://schemas.microsoft.com/office/drawing/2014/main" id="{00000000-0008-0000-3600-00003C340000}"/>
            </a:ext>
          </a:extLst>
        </xdr:cNvPr>
        <xdr:cNvSpPr txBox="1">
          <a:spLocks noChangeArrowheads="1"/>
        </xdr:cNvSpPr>
      </xdr:nvSpPr>
      <xdr:spPr bwMode="auto">
        <a:xfrm>
          <a:off x="1595786" y="1901980"/>
          <a:ext cx="323850" cy="324315"/>
        </a:xfrm>
        <a:prstGeom prst="rect">
          <a:avLst/>
        </a:prstGeom>
        <a:noFill/>
        <a:ln>
          <a:noFill/>
        </a:ln>
      </xdr:spPr>
      <xdr:txBody>
        <a:bodyPr vertOverflow="clip" wrap="square" lIns="0" tIns="22860" rIns="36576" bIns="0" anchor="t" upright="1"/>
        <a:lstStyle/>
        <a:p>
          <a:pPr algn="r" rtl="0">
            <a:defRPr sz="1000"/>
          </a:pPr>
          <a:r>
            <a:rPr lang="en-US" altLang="ja-JP" sz="800" b="0" i="0" u="none" strike="noStrike" baseline="0">
              <a:solidFill>
                <a:srgbClr val="000000"/>
              </a:solidFill>
              <a:latin typeface="ＭＳ ゴシック"/>
              <a:ea typeface="ＭＳ ゴシック"/>
            </a:rPr>
            <a:t>*a</a:t>
          </a:r>
        </a:p>
      </xdr:txBody>
    </xdr:sp>
    <xdr:clientData/>
  </xdr:twoCellAnchor>
  <xdr:twoCellAnchor>
    <xdr:from>
      <xdr:col>0</xdr:col>
      <xdr:colOff>228600</xdr:colOff>
      <xdr:row>29</xdr:row>
      <xdr:rowOff>9525</xdr:rowOff>
    </xdr:from>
    <xdr:to>
      <xdr:col>1</xdr:col>
      <xdr:colOff>95250</xdr:colOff>
      <xdr:row>29</xdr:row>
      <xdr:rowOff>247650</xdr:rowOff>
    </xdr:to>
    <xdr:sp macro="" textlink="">
      <xdr:nvSpPr>
        <xdr:cNvPr id="13487" name="テキスト 69">
          <a:extLst>
            <a:ext uri="{FF2B5EF4-FFF2-40B4-BE49-F238E27FC236}">
              <a16:creationId xmlns:a16="http://schemas.microsoft.com/office/drawing/2014/main" id="{00000000-0008-0000-3600-0000AF340000}"/>
            </a:ext>
          </a:extLst>
        </xdr:cNvPr>
        <xdr:cNvSpPr txBox="1">
          <a:spLocks noChangeArrowheads="1"/>
        </xdr:cNvSpPr>
      </xdr:nvSpPr>
      <xdr:spPr bwMode="auto">
        <a:xfrm>
          <a:off x="228600" y="7448550"/>
          <a:ext cx="1885950" cy="2381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拠点回収による資源化量を含む。</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295275</xdr:colOff>
      <xdr:row>31</xdr:row>
      <xdr:rowOff>104775</xdr:rowOff>
    </xdr:to>
    <xdr:pic>
      <xdr:nvPicPr>
        <xdr:cNvPr id="26" name="図 25">
          <a:extLst>
            <a:ext uri="{FF2B5EF4-FFF2-40B4-BE49-F238E27FC236}">
              <a16:creationId xmlns:a16="http://schemas.microsoft.com/office/drawing/2014/main" id="{ADA23AD0-748D-7C0B-2C1C-54DFCCB2A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82275" cy="680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2" name="テキスト 2">
          <a:extLst>
            <a:ext uri="{FF2B5EF4-FFF2-40B4-BE49-F238E27FC236}">
              <a16:creationId xmlns:a16="http://schemas.microsoft.com/office/drawing/2014/main" id="{00000000-0008-0000-3C00-000002000000}"/>
            </a:ext>
          </a:extLst>
        </xdr:cNvPr>
        <xdr:cNvSpPr txBox="1">
          <a:spLocks noChangeArrowheads="1"/>
        </xdr:cNvSpPr>
      </xdr:nvSpPr>
      <xdr:spPr bwMode="auto">
        <a:xfrm>
          <a:off x="0" y="96202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平成５年度までの延件数は「多摩地域ごみ実態調査 平成５年度版」より</a:t>
          </a:r>
        </a:p>
      </xdr:txBody>
    </xdr:sp>
    <xdr:clientData/>
  </xdr:twoCellAnchor>
  <xdr:twoCellAnchor>
    <xdr:from>
      <xdr:col>0</xdr:col>
      <xdr:colOff>9525</xdr:colOff>
      <xdr:row>9</xdr:row>
      <xdr:rowOff>219075</xdr:rowOff>
    </xdr:from>
    <xdr:to>
      <xdr:col>0</xdr:col>
      <xdr:colOff>1943100</xdr:colOff>
      <xdr:row>18</xdr:row>
      <xdr:rowOff>0</xdr:rowOff>
    </xdr:to>
    <xdr:sp macro="" textlink="">
      <xdr:nvSpPr>
        <xdr:cNvPr id="3" name="テキスト 12">
          <a:extLst>
            <a:ext uri="{FF2B5EF4-FFF2-40B4-BE49-F238E27FC236}">
              <a16:creationId xmlns:a16="http://schemas.microsoft.com/office/drawing/2014/main" id="{00000000-0008-0000-3C00-000003000000}"/>
            </a:ext>
          </a:extLst>
        </xdr:cNvPr>
        <xdr:cNvSpPr txBox="1">
          <a:spLocks noChangeArrowheads="1"/>
        </xdr:cNvSpPr>
      </xdr:nvSpPr>
      <xdr:spPr bwMode="auto">
        <a:xfrm>
          <a:off x="9525" y="2381250"/>
          <a:ext cx="1933575" cy="2266950"/>
        </a:xfrm>
        <a:prstGeom prst="rect">
          <a:avLst/>
        </a:prstGeom>
        <a:solidFill>
          <a:srgbClr val="FFFFFF"/>
        </a:solidFill>
        <a:ln>
          <a:noFill/>
        </a:ln>
      </xdr:spPr>
      <xdr:txBody>
        <a:bodyPr vertOverflow="clip" wrap="square" lIns="54864" tIns="32004" rIns="54864" bIns="0" anchor="t" upright="1"/>
        <a:lstStyle/>
        <a:p>
          <a:pPr algn="dist" rtl="0">
            <a:lnSpc>
              <a:spcPts val="3000"/>
            </a:lnSpc>
            <a:defRPr sz="1000"/>
          </a:pPr>
          <a:r>
            <a:rPr lang="ja-JP" altLang="en-US" sz="2600" b="0" i="0" u="none" strike="noStrike" baseline="0">
              <a:solidFill>
                <a:srgbClr val="000000"/>
              </a:solidFill>
              <a:latin typeface="ＭＳ ゴシック"/>
              <a:ea typeface="ＭＳ ゴシック"/>
            </a:rPr>
            <a:t>家庭系ごみ</a:t>
          </a:r>
        </a:p>
        <a:p>
          <a:pPr algn="dist" rtl="0">
            <a:lnSpc>
              <a:spcPts val="3000"/>
            </a:lnSpc>
            <a:defRPr sz="1000"/>
          </a:pPr>
          <a:r>
            <a:rPr lang="ja-JP" altLang="en-US" sz="2600" b="0" i="0" u="none" strike="noStrike" baseline="0">
              <a:solidFill>
                <a:srgbClr val="000000"/>
              </a:solidFill>
              <a:latin typeface="ＭＳ ゴシック"/>
              <a:ea typeface="ＭＳ ゴシック"/>
            </a:rPr>
            <a:t>・ごみ処理</a:t>
          </a:r>
        </a:p>
        <a:p>
          <a:pPr algn="dist" rtl="0">
            <a:lnSpc>
              <a:spcPts val="3000"/>
            </a:lnSpc>
            <a:defRPr sz="1000"/>
          </a:pPr>
          <a:r>
            <a:rPr lang="ja-JP" altLang="en-US" sz="2600" b="0" i="0" u="none" strike="noStrike" baseline="0">
              <a:solidFill>
                <a:srgbClr val="000000"/>
              </a:solidFill>
              <a:latin typeface="ＭＳ ゴシック"/>
              <a:ea typeface="ＭＳ ゴシック"/>
            </a:rPr>
            <a:t>手数料</a:t>
          </a:r>
        </a:p>
        <a:p>
          <a:pPr algn="dist" rtl="0">
            <a:lnSpc>
              <a:spcPts val="3000"/>
            </a:lnSpc>
            <a:defRPr sz="1000"/>
          </a:pPr>
          <a:r>
            <a:rPr lang="en-US" altLang="ja-JP" sz="2600" b="0" i="0" u="none" strike="noStrike" baseline="0">
              <a:solidFill>
                <a:srgbClr val="000000"/>
              </a:solidFill>
              <a:latin typeface="ＭＳ ゴシック"/>
              <a:ea typeface="ＭＳ ゴシック"/>
            </a:rPr>
            <a:t>(1)</a:t>
          </a:r>
        </a:p>
      </xdr:txBody>
    </xdr:sp>
    <xdr:clientData/>
  </xdr:twoCellAnchor>
  <xdr:twoCellAnchor>
    <xdr:from>
      <xdr:col>0</xdr:col>
      <xdr:colOff>0</xdr:colOff>
      <xdr:row>10</xdr:row>
      <xdr:rowOff>123825</xdr:rowOff>
    </xdr:from>
    <xdr:to>
      <xdr:col>0</xdr:col>
      <xdr:colOff>0</xdr:colOff>
      <xdr:row>18</xdr:row>
      <xdr:rowOff>9525</xdr:rowOff>
    </xdr:to>
    <xdr:sp macro="" textlink="">
      <xdr:nvSpPr>
        <xdr:cNvPr id="4" name="テキスト 13">
          <a:extLst>
            <a:ext uri="{FF2B5EF4-FFF2-40B4-BE49-F238E27FC236}">
              <a16:creationId xmlns:a16="http://schemas.microsoft.com/office/drawing/2014/main" id="{00000000-0008-0000-3C00-000004000000}"/>
            </a:ext>
          </a:extLst>
        </xdr:cNvPr>
        <xdr:cNvSpPr txBox="1">
          <a:spLocks noChangeArrowheads="1"/>
        </xdr:cNvSpPr>
      </xdr:nvSpPr>
      <xdr:spPr bwMode="auto">
        <a:xfrm>
          <a:off x="0" y="2562225"/>
          <a:ext cx="0" cy="2095500"/>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p>
        <a:p>
          <a:pPr algn="dist" rtl="0">
            <a:defRPr sz="1000"/>
          </a:pPr>
          <a:r>
            <a:rPr lang="ja-JP" altLang="en-US" sz="15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 </a:t>
          </a:r>
          <a:endParaRPr lang="ja-JP" altLang="en-US" sz="1200" b="0"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(1) </a:t>
          </a:r>
          <a:r>
            <a:rPr lang="ja-JP" altLang="en-US" sz="1500" b="0" i="0" u="none" strike="noStrike" baseline="0">
              <a:solidFill>
                <a:srgbClr val="000000"/>
              </a:solidFill>
              <a:latin typeface="ＭＳ ゴシック"/>
              <a:ea typeface="ＭＳ ゴシック"/>
            </a:rPr>
            <a:t>コンポスト</a:t>
          </a:r>
        </a:p>
        <a:p>
          <a:pPr algn="dist" rtl="0">
            <a:defRPr sz="1000"/>
          </a:pPr>
          <a:r>
            <a:rPr lang="ja-JP" altLang="en-US" sz="1500" b="0" i="0" u="none" strike="noStrike" baseline="0">
              <a:solidFill>
                <a:srgbClr val="000000"/>
              </a:solidFill>
              <a:latin typeface="ＭＳ ゴシック"/>
              <a:ea typeface="ＭＳ ゴシック"/>
            </a:rPr>
            <a:t>   容器助成</a:t>
          </a:r>
        </a:p>
      </xdr:txBody>
    </xdr:sp>
    <xdr:clientData/>
  </xdr:twoCellAnchor>
  <xdr:twoCellAnchor>
    <xdr:from>
      <xdr:col>16</xdr:col>
      <xdr:colOff>0</xdr:colOff>
      <xdr:row>10</xdr:row>
      <xdr:rowOff>133350</xdr:rowOff>
    </xdr:from>
    <xdr:to>
      <xdr:col>16</xdr:col>
      <xdr:colOff>0</xdr:colOff>
      <xdr:row>18</xdr:row>
      <xdr:rowOff>95250</xdr:rowOff>
    </xdr:to>
    <xdr:sp macro="" textlink="">
      <xdr:nvSpPr>
        <xdr:cNvPr id="5" name="テキスト 14">
          <a:extLst>
            <a:ext uri="{FF2B5EF4-FFF2-40B4-BE49-F238E27FC236}">
              <a16:creationId xmlns:a16="http://schemas.microsoft.com/office/drawing/2014/main" id="{00000000-0008-0000-3C00-000005000000}"/>
            </a:ext>
          </a:extLst>
        </xdr:cNvPr>
        <xdr:cNvSpPr txBox="1">
          <a:spLocks noChangeArrowheads="1"/>
        </xdr:cNvSpPr>
      </xdr:nvSpPr>
      <xdr:spPr bwMode="auto">
        <a:xfrm>
          <a:off x="15087600" y="2571750"/>
          <a:ext cx="0" cy="2171700"/>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(3) </a:t>
          </a:r>
          <a:r>
            <a:rPr lang="ja-JP" altLang="en-US" sz="1500" b="0" i="0" u="none" strike="noStrike" baseline="0">
              <a:solidFill>
                <a:srgbClr val="000000"/>
              </a:solidFill>
              <a:latin typeface="ＭＳ ゴシック"/>
              <a:ea typeface="ＭＳ ゴシック"/>
            </a:rPr>
            <a:t>発酵促進剤等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16</xdr:col>
      <xdr:colOff>0</xdr:colOff>
      <xdr:row>10</xdr:row>
      <xdr:rowOff>123825</xdr:rowOff>
    </xdr:from>
    <xdr:to>
      <xdr:col>16</xdr:col>
      <xdr:colOff>0</xdr:colOff>
      <xdr:row>18</xdr:row>
      <xdr:rowOff>38100</xdr:rowOff>
    </xdr:to>
    <xdr:sp macro="" textlink="">
      <xdr:nvSpPr>
        <xdr:cNvPr id="6" name="テキスト 15">
          <a:extLst>
            <a:ext uri="{FF2B5EF4-FFF2-40B4-BE49-F238E27FC236}">
              <a16:creationId xmlns:a16="http://schemas.microsoft.com/office/drawing/2014/main" id="{00000000-0008-0000-3C00-000006000000}"/>
            </a:ext>
          </a:extLst>
        </xdr:cNvPr>
        <xdr:cNvSpPr txBox="1">
          <a:spLocks noChangeArrowheads="1"/>
        </xdr:cNvSpPr>
      </xdr:nvSpPr>
      <xdr:spPr bwMode="auto">
        <a:xfrm>
          <a:off x="15087600" y="2562225"/>
          <a:ext cx="0" cy="21240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(4) </a:t>
          </a:r>
          <a:r>
            <a:rPr lang="ja-JP" altLang="en-US" sz="1500" b="0" i="0" u="none" strike="noStrike" baseline="0">
              <a:solidFill>
                <a:srgbClr val="000000"/>
              </a:solidFill>
              <a:latin typeface="ＭＳ ゴシック"/>
              <a:ea typeface="ＭＳ ゴシック"/>
            </a:rPr>
            <a:t>簡易焼却炉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16</xdr:col>
      <xdr:colOff>0</xdr:colOff>
      <xdr:row>10</xdr:row>
      <xdr:rowOff>123825</xdr:rowOff>
    </xdr:from>
    <xdr:to>
      <xdr:col>16</xdr:col>
      <xdr:colOff>0</xdr:colOff>
      <xdr:row>18</xdr:row>
      <xdr:rowOff>0</xdr:rowOff>
    </xdr:to>
    <xdr:sp macro="" textlink="">
      <xdr:nvSpPr>
        <xdr:cNvPr id="7" name="テキスト 16">
          <a:extLst>
            <a:ext uri="{FF2B5EF4-FFF2-40B4-BE49-F238E27FC236}">
              <a16:creationId xmlns:a16="http://schemas.microsoft.com/office/drawing/2014/main" id="{00000000-0008-0000-3C00-000007000000}"/>
            </a:ext>
          </a:extLst>
        </xdr:cNvPr>
        <xdr:cNvSpPr txBox="1">
          <a:spLocks noChangeArrowheads="1"/>
        </xdr:cNvSpPr>
      </xdr:nvSpPr>
      <xdr:spPr bwMode="auto">
        <a:xfrm>
          <a:off x="15087600" y="2562225"/>
          <a:ext cx="0" cy="20859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26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(5) </a:t>
          </a:r>
          <a:r>
            <a:rPr lang="ja-JP" altLang="en-US" sz="1500" b="0" i="0" u="none" strike="noStrike" baseline="0">
              <a:solidFill>
                <a:srgbClr val="000000"/>
              </a:solidFill>
              <a:latin typeface="ＭＳ ゴシック"/>
              <a:ea typeface="ＭＳ ゴシック"/>
            </a:rPr>
            <a:t>その他</a:t>
          </a:r>
        </a:p>
      </xdr:txBody>
    </xdr:sp>
    <xdr:clientData/>
  </xdr:twoCellAnchor>
  <xdr:twoCellAnchor>
    <xdr:from>
      <xdr:col>0</xdr:col>
      <xdr:colOff>0</xdr:colOff>
      <xdr:row>4</xdr:row>
      <xdr:rowOff>0</xdr:rowOff>
    </xdr:from>
    <xdr:to>
      <xdr:col>0</xdr:col>
      <xdr:colOff>0</xdr:colOff>
      <xdr:row>4</xdr:row>
      <xdr:rowOff>142875</xdr:rowOff>
    </xdr:to>
    <xdr:sp macro="" textlink="">
      <xdr:nvSpPr>
        <xdr:cNvPr id="8" name="テキスト 17">
          <a:extLst>
            <a:ext uri="{FF2B5EF4-FFF2-40B4-BE49-F238E27FC236}">
              <a16:creationId xmlns:a16="http://schemas.microsoft.com/office/drawing/2014/main" id="{00000000-0008-0000-3C00-000008000000}"/>
            </a:ext>
          </a:extLst>
        </xdr:cNvPr>
        <xdr:cNvSpPr txBox="1">
          <a:spLocks noChangeArrowheads="1"/>
        </xdr:cNvSpPr>
      </xdr:nvSpPr>
      <xdr:spPr bwMode="auto">
        <a:xfrm>
          <a:off x="0" y="809625"/>
          <a:ext cx="0" cy="14287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4</xdr:row>
      <xdr:rowOff>9525</xdr:rowOff>
    </xdr:from>
    <xdr:to>
      <xdr:col>16</xdr:col>
      <xdr:colOff>0</xdr:colOff>
      <xdr:row>5</xdr:row>
      <xdr:rowOff>0</xdr:rowOff>
    </xdr:to>
    <xdr:sp macro="" textlink="">
      <xdr:nvSpPr>
        <xdr:cNvPr id="9" name="テキスト 19">
          <a:extLst>
            <a:ext uri="{FF2B5EF4-FFF2-40B4-BE49-F238E27FC236}">
              <a16:creationId xmlns:a16="http://schemas.microsoft.com/office/drawing/2014/main" id="{00000000-0008-0000-3C00-000009000000}"/>
            </a:ext>
          </a:extLst>
        </xdr:cNvPr>
        <xdr:cNvSpPr txBox="1">
          <a:spLocks noChangeArrowheads="1"/>
        </xdr:cNvSpPr>
      </xdr:nvSpPr>
      <xdr:spPr bwMode="auto">
        <a:xfrm>
          <a:off x="15087600" y="819150"/>
          <a:ext cx="0" cy="23812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*b</a:t>
          </a:r>
        </a:p>
      </xdr:txBody>
    </xdr:sp>
    <xdr:clientData/>
  </xdr:twoCellAnchor>
  <xdr:twoCellAnchor>
    <xdr:from>
      <xdr:col>16</xdr:col>
      <xdr:colOff>0</xdr:colOff>
      <xdr:row>4</xdr:row>
      <xdr:rowOff>0</xdr:rowOff>
    </xdr:from>
    <xdr:to>
      <xdr:col>16</xdr:col>
      <xdr:colOff>0</xdr:colOff>
      <xdr:row>5</xdr:row>
      <xdr:rowOff>0</xdr:rowOff>
    </xdr:to>
    <xdr:sp macro="" textlink="">
      <xdr:nvSpPr>
        <xdr:cNvPr id="10" name="テキスト 20">
          <a:extLst>
            <a:ext uri="{FF2B5EF4-FFF2-40B4-BE49-F238E27FC236}">
              <a16:creationId xmlns:a16="http://schemas.microsoft.com/office/drawing/2014/main" id="{00000000-0008-0000-3C00-00000A000000}"/>
            </a:ext>
          </a:extLst>
        </xdr:cNvPr>
        <xdr:cNvSpPr txBox="1">
          <a:spLocks noChangeArrowheads="1"/>
        </xdr:cNvSpPr>
      </xdr:nvSpPr>
      <xdr:spPr bwMode="auto">
        <a:xfrm>
          <a:off x="15087600" y="809625"/>
          <a:ext cx="0" cy="24765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35</xdr:row>
      <xdr:rowOff>0</xdr:rowOff>
    </xdr:from>
    <xdr:to>
      <xdr:col>16</xdr:col>
      <xdr:colOff>0</xdr:colOff>
      <xdr:row>35</xdr:row>
      <xdr:rowOff>0</xdr:rowOff>
    </xdr:to>
    <xdr:sp macro="" textlink="">
      <xdr:nvSpPr>
        <xdr:cNvPr id="12" name="テキスト 25">
          <a:extLst>
            <a:ext uri="{FF2B5EF4-FFF2-40B4-BE49-F238E27FC236}">
              <a16:creationId xmlns:a16="http://schemas.microsoft.com/office/drawing/2014/main" id="{00000000-0008-0000-3C00-00000C000000}"/>
            </a:ext>
          </a:extLst>
        </xdr:cNvPr>
        <xdr:cNvSpPr txBox="1">
          <a:spLocks noChangeArrowheads="1"/>
        </xdr:cNvSpPr>
      </xdr:nvSpPr>
      <xdr:spPr bwMode="auto">
        <a:xfrm>
          <a:off x="15087600" y="934402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平成５年度までの延件数は「多摩地域ごみ実態調査 平成５年度版」より</a:t>
          </a:r>
        </a:p>
      </xdr:txBody>
    </xdr:sp>
    <xdr:clientData/>
  </xdr:twoCellAnchor>
  <xdr:twoCellAnchor>
    <xdr:from>
      <xdr:col>16</xdr:col>
      <xdr:colOff>0</xdr:colOff>
      <xdr:row>35</xdr:row>
      <xdr:rowOff>0</xdr:rowOff>
    </xdr:from>
    <xdr:to>
      <xdr:col>16</xdr:col>
      <xdr:colOff>0</xdr:colOff>
      <xdr:row>35</xdr:row>
      <xdr:rowOff>0</xdr:rowOff>
    </xdr:to>
    <xdr:sp macro="" textlink="">
      <xdr:nvSpPr>
        <xdr:cNvPr id="13" name="テキスト 26">
          <a:extLst>
            <a:ext uri="{FF2B5EF4-FFF2-40B4-BE49-F238E27FC236}">
              <a16:creationId xmlns:a16="http://schemas.microsoft.com/office/drawing/2014/main" id="{00000000-0008-0000-3C00-00000D000000}"/>
            </a:ext>
          </a:extLst>
        </xdr:cNvPr>
        <xdr:cNvSpPr txBox="1">
          <a:spLocks noChangeArrowheads="1"/>
        </xdr:cNvSpPr>
      </xdr:nvSpPr>
      <xdr:spPr bwMode="auto">
        <a:xfrm>
          <a:off x="15087600" y="934402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平成５年度までの延件数は「多摩地域ごみ実態調査 平成５年度版」より</a:t>
          </a:r>
        </a:p>
      </xdr:txBody>
    </xdr:sp>
    <xdr:clientData/>
  </xdr:twoCellAnchor>
  <xdr:twoCellAnchor>
    <xdr:from>
      <xdr:col>16</xdr:col>
      <xdr:colOff>0</xdr:colOff>
      <xdr:row>35</xdr:row>
      <xdr:rowOff>0</xdr:rowOff>
    </xdr:from>
    <xdr:to>
      <xdr:col>16</xdr:col>
      <xdr:colOff>0</xdr:colOff>
      <xdr:row>35</xdr:row>
      <xdr:rowOff>0</xdr:rowOff>
    </xdr:to>
    <xdr:sp macro="" textlink="">
      <xdr:nvSpPr>
        <xdr:cNvPr id="14" name="テキスト 27">
          <a:extLst>
            <a:ext uri="{FF2B5EF4-FFF2-40B4-BE49-F238E27FC236}">
              <a16:creationId xmlns:a16="http://schemas.microsoft.com/office/drawing/2014/main" id="{00000000-0008-0000-3C00-00000E000000}"/>
            </a:ext>
          </a:extLst>
        </xdr:cNvPr>
        <xdr:cNvSpPr txBox="1">
          <a:spLocks noChangeArrowheads="1"/>
        </xdr:cNvSpPr>
      </xdr:nvSpPr>
      <xdr:spPr bwMode="auto">
        <a:xfrm>
          <a:off x="15087600" y="934402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平成５年度までの延件数は「多摩地域ごみ実態調査 平成５年度版」より</a:t>
          </a:r>
        </a:p>
      </xdr:txBody>
    </xdr:sp>
    <xdr:clientData/>
  </xdr:twoCellAnchor>
  <xdr:twoCellAnchor>
    <xdr:from>
      <xdr:col>16</xdr:col>
      <xdr:colOff>0</xdr:colOff>
      <xdr:row>15</xdr:row>
      <xdr:rowOff>171450</xdr:rowOff>
    </xdr:from>
    <xdr:to>
      <xdr:col>16</xdr:col>
      <xdr:colOff>0</xdr:colOff>
      <xdr:row>16</xdr:row>
      <xdr:rowOff>161925</xdr:rowOff>
    </xdr:to>
    <xdr:sp macro="" textlink="">
      <xdr:nvSpPr>
        <xdr:cNvPr id="15" name="テキスト 29">
          <a:extLst>
            <a:ext uri="{FF2B5EF4-FFF2-40B4-BE49-F238E27FC236}">
              <a16:creationId xmlns:a16="http://schemas.microsoft.com/office/drawing/2014/main" id="{00000000-0008-0000-3C00-00000F000000}"/>
            </a:ext>
          </a:extLst>
        </xdr:cNvPr>
        <xdr:cNvSpPr txBox="1">
          <a:spLocks noChangeArrowheads="1"/>
        </xdr:cNvSpPr>
      </xdr:nvSpPr>
      <xdr:spPr bwMode="auto">
        <a:xfrm>
          <a:off x="15087600" y="3990975"/>
          <a:ext cx="0" cy="266700"/>
        </a:xfrm>
        <a:prstGeom prst="rect">
          <a:avLst/>
        </a:prstGeom>
        <a:noFill/>
        <a:ln>
          <a:noFill/>
        </a:ln>
      </xdr:spPr>
      <xdr:txBody>
        <a:bodyPr vertOverflow="clip" wrap="square" lIns="0" tIns="18288" rIns="27432" bIns="0" anchor="t" upright="1"/>
        <a:lstStyle/>
        <a:p>
          <a:pPr algn="r"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34</xdr:row>
      <xdr:rowOff>19050</xdr:rowOff>
    </xdr:from>
    <xdr:to>
      <xdr:col>16</xdr:col>
      <xdr:colOff>0</xdr:colOff>
      <xdr:row>35</xdr:row>
      <xdr:rowOff>0</xdr:rowOff>
    </xdr:to>
    <xdr:sp macro="" textlink="">
      <xdr:nvSpPr>
        <xdr:cNvPr id="16" name="テキスト 30">
          <a:extLst>
            <a:ext uri="{FF2B5EF4-FFF2-40B4-BE49-F238E27FC236}">
              <a16:creationId xmlns:a16="http://schemas.microsoft.com/office/drawing/2014/main" id="{00000000-0008-0000-3C00-000010000000}"/>
            </a:ext>
          </a:extLst>
        </xdr:cNvPr>
        <xdr:cNvSpPr txBox="1">
          <a:spLocks noChangeArrowheads="1"/>
        </xdr:cNvSpPr>
      </xdr:nvSpPr>
      <xdr:spPr bwMode="auto">
        <a:xfrm>
          <a:off x="15087600" y="9086850"/>
          <a:ext cx="0" cy="25717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嫌気性発酵菌（ＥＭ菌など）による堆肥化実施者への助成</a:t>
          </a:r>
        </a:p>
      </xdr:txBody>
    </xdr:sp>
    <xdr:clientData/>
  </xdr:twoCellAnchor>
  <xdr:twoCellAnchor>
    <xdr:from>
      <xdr:col>16</xdr:col>
      <xdr:colOff>0</xdr:colOff>
      <xdr:row>10</xdr:row>
      <xdr:rowOff>95250</xdr:rowOff>
    </xdr:from>
    <xdr:to>
      <xdr:col>16</xdr:col>
      <xdr:colOff>0</xdr:colOff>
      <xdr:row>18</xdr:row>
      <xdr:rowOff>161925</xdr:rowOff>
    </xdr:to>
    <xdr:sp macro="" textlink="">
      <xdr:nvSpPr>
        <xdr:cNvPr id="17" name="テキスト 31">
          <a:extLst>
            <a:ext uri="{FF2B5EF4-FFF2-40B4-BE49-F238E27FC236}">
              <a16:creationId xmlns:a16="http://schemas.microsoft.com/office/drawing/2014/main" id="{00000000-0008-0000-3C00-000011000000}"/>
            </a:ext>
          </a:extLst>
        </xdr:cNvPr>
        <xdr:cNvSpPr txBox="1">
          <a:spLocks noChangeArrowheads="1"/>
        </xdr:cNvSpPr>
      </xdr:nvSpPr>
      <xdr:spPr bwMode="auto">
        <a:xfrm>
          <a:off x="1508760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(2)</a:t>
          </a:r>
        </a:p>
      </xdr:txBody>
    </xdr:sp>
    <xdr:clientData/>
  </xdr:twoCellAnchor>
  <xdr:twoCellAnchor>
    <xdr:from>
      <xdr:col>16</xdr:col>
      <xdr:colOff>0</xdr:colOff>
      <xdr:row>10</xdr:row>
      <xdr:rowOff>95250</xdr:rowOff>
    </xdr:from>
    <xdr:to>
      <xdr:col>16</xdr:col>
      <xdr:colOff>0</xdr:colOff>
      <xdr:row>18</xdr:row>
      <xdr:rowOff>161925</xdr:rowOff>
    </xdr:to>
    <xdr:sp macro="" textlink="">
      <xdr:nvSpPr>
        <xdr:cNvPr id="18" name="テキスト 32">
          <a:extLst>
            <a:ext uri="{FF2B5EF4-FFF2-40B4-BE49-F238E27FC236}">
              <a16:creationId xmlns:a16="http://schemas.microsoft.com/office/drawing/2014/main" id="{00000000-0008-0000-3C00-000012000000}"/>
            </a:ext>
          </a:extLst>
        </xdr:cNvPr>
        <xdr:cNvSpPr txBox="1">
          <a:spLocks noChangeArrowheads="1"/>
        </xdr:cNvSpPr>
      </xdr:nvSpPr>
      <xdr:spPr bwMode="auto">
        <a:xfrm>
          <a:off x="1508760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(3)</a:t>
          </a:r>
        </a:p>
      </xdr:txBody>
    </xdr:sp>
    <xdr:clientData/>
  </xdr:twoCellAnchor>
  <xdr:twoCellAnchor>
    <xdr:from>
      <xdr:col>16</xdr:col>
      <xdr:colOff>0</xdr:colOff>
      <xdr:row>25</xdr:row>
      <xdr:rowOff>9525</xdr:rowOff>
    </xdr:from>
    <xdr:to>
      <xdr:col>16</xdr:col>
      <xdr:colOff>0</xdr:colOff>
      <xdr:row>25</xdr:row>
      <xdr:rowOff>133350</xdr:rowOff>
    </xdr:to>
    <xdr:sp macro="" textlink="">
      <xdr:nvSpPr>
        <xdr:cNvPr id="19" name="テキスト 41">
          <a:extLst>
            <a:ext uri="{FF2B5EF4-FFF2-40B4-BE49-F238E27FC236}">
              <a16:creationId xmlns:a16="http://schemas.microsoft.com/office/drawing/2014/main" id="{00000000-0008-0000-3C00-000013000000}"/>
            </a:ext>
          </a:extLst>
        </xdr:cNvPr>
        <xdr:cNvSpPr txBox="1">
          <a:spLocks noChangeArrowheads="1"/>
        </xdr:cNvSpPr>
      </xdr:nvSpPr>
      <xdr:spPr bwMode="auto">
        <a:xfrm>
          <a:off x="1508760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10</xdr:row>
      <xdr:rowOff>95250</xdr:rowOff>
    </xdr:from>
    <xdr:to>
      <xdr:col>21</xdr:col>
      <xdr:colOff>0</xdr:colOff>
      <xdr:row>18</xdr:row>
      <xdr:rowOff>161925</xdr:rowOff>
    </xdr:to>
    <xdr:sp macro="" textlink="">
      <xdr:nvSpPr>
        <xdr:cNvPr id="23" name="テキスト 51">
          <a:extLst>
            <a:ext uri="{FF2B5EF4-FFF2-40B4-BE49-F238E27FC236}">
              <a16:creationId xmlns:a16="http://schemas.microsoft.com/office/drawing/2014/main" id="{00000000-0008-0000-3C00-000017000000}"/>
            </a:ext>
          </a:extLst>
        </xdr:cNvPr>
        <xdr:cNvSpPr txBox="1">
          <a:spLocks noChangeArrowheads="1"/>
        </xdr:cNvSpPr>
      </xdr:nvSpPr>
      <xdr:spPr bwMode="auto">
        <a:xfrm>
          <a:off x="3968115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事業系ごみ</a:t>
          </a:r>
        </a:p>
        <a:p>
          <a:pPr algn="dist" rtl="0">
            <a:defRPr sz="1000"/>
          </a:pPr>
          <a:r>
            <a:rPr lang="ja-JP" altLang="en-US" sz="2600" b="0" i="0" u="none" strike="noStrike" baseline="0">
              <a:solidFill>
                <a:srgbClr val="000000"/>
              </a:solidFill>
              <a:latin typeface="ＭＳ ゴシック"/>
              <a:ea typeface="ＭＳ ゴシック"/>
            </a:rPr>
            <a:t>ごみ処理</a:t>
          </a:r>
        </a:p>
        <a:p>
          <a:pPr algn="dist" rtl="0">
            <a:defRPr sz="1000"/>
          </a:pPr>
          <a:r>
            <a:rPr lang="ja-JP" altLang="en-US" sz="2600" b="0" i="0" u="none" strike="noStrike" baseline="0">
              <a:solidFill>
                <a:srgbClr val="000000"/>
              </a:solidFill>
              <a:latin typeface="ＭＳ ゴシック"/>
              <a:ea typeface="ＭＳ ゴシック"/>
            </a:rPr>
            <a:t>手数料</a:t>
          </a:r>
        </a:p>
        <a:p>
          <a:pPr algn="dist" rtl="0">
            <a:defRPr sz="1000"/>
          </a:pPr>
          <a:r>
            <a:rPr lang="en-US" altLang="ja-JP" sz="2600" b="0" i="0" u="none" strike="noStrike" baseline="0">
              <a:solidFill>
                <a:srgbClr val="000000"/>
              </a:solidFill>
              <a:latin typeface="ＭＳ ゴシック"/>
              <a:ea typeface="ＭＳ ゴシック"/>
            </a:rPr>
            <a:t>(1)</a:t>
          </a:r>
        </a:p>
      </xdr:txBody>
    </xdr:sp>
    <xdr:clientData/>
  </xdr:twoCellAnchor>
  <xdr:twoCellAnchor>
    <xdr:from>
      <xdr:col>21</xdr:col>
      <xdr:colOff>0</xdr:colOff>
      <xdr:row>10</xdr:row>
      <xdr:rowOff>133350</xdr:rowOff>
    </xdr:from>
    <xdr:to>
      <xdr:col>21</xdr:col>
      <xdr:colOff>0</xdr:colOff>
      <xdr:row>18</xdr:row>
      <xdr:rowOff>95250</xdr:rowOff>
    </xdr:to>
    <xdr:sp macro="" textlink="">
      <xdr:nvSpPr>
        <xdr:cNvPr id="24" name="テキスト 52">
          <a:extLst>
            <a:ext uri="{FF2B5EF4-FFF2-40B4-BE49-F238E27FC236}">
              <a16:creationId xmlns:a16="http://schemas.microsoft.com/office/drawing/2014/main" id="{00000000-0008-0000-3C00-000018000000}"/>
            </a:ext>
          </a:extLst>
        </xdr:cNvPr>
        <xdr:cNvSpPr txBox="1">
          <a:spLocks noChangeArrowheads="1"/>
        </xdr:cNvSpPr>
      </xdr:nvSpPr>
      <xdr:spPr bwMode="auto">
        <a:xfrm>
          <a:off x="39681150" y="2571750"/>
          <a:ext cx="0" cy="2171700"/>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(3) </a:t>
          </a:r>
          <a:r>
            <a:rPr lang="ja-JP" altLang="en-US" sz="1500" b="0" i="0" u="none" strike="noStrike" baseline="0">
              <a:solidFill>
                <a:srgbClr val="000000"/>
              </a:solidFill>
              <a:latin typeface="ＭＳ ゴシック"/>
              <a:ea typeface="ＭＳ ゴシック"/>
            </a:rPr>
            <a:t>発酵促進剤等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21</xdr:col>
      <xdr:colOff>0</xdr:colOff>
      <xdr:row>10</xdr:row>
      <xdr:rowOff>123825</xdr:rowOff>
    </xdr:from>
    <xdr:to>
      <xdr:col>21</xdr:col>
      <xdr:colOff>0</xdr:colOff>
      <xdr:row>18</xdr:row>
      <xdr:rowOff>38100</xdr:rowOff>
    </xdr:to>
    <xdr:sp macro="" textlink="">
      <xdr:nvSpPr>
        <xdr:cNvPr id="25" name="テキスト 53">
          <a:extLst>
            <a:ext uri="{FF2B5EF4-FFF2-40B4-BE49-F238E27FC236}">
              <a16:creationId xmlns:a16="http://schemas.microsoft.com/office/drawing/2014/main" id="{00000000-0008-0000-3C00-000019000000}"/>
            </a:ext>
          </a:extLst>
        </xdr:cNvPr>
        <xdr:cNvSpPr txBox="1">
          <a:spLocks noChangeArrowheads="1"/>
        </xdr:cNvSpPr>
      </xdr:nvSpPr>
      <xdr:spPr bwMode="auto">
        <a:xfrm>
          <a:off x="39681150" y="2562225"/>
          <a:ext cx="0" cy="21240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(4) </a:t>
          </a:r>
          <a:r>
            <a:rPr lang="ja-JP" altLang="en-US" sz="1500" b="0" i="0" u="none" strike="noStrike" baseline="0">
              <a:solidFill>
                <a:srgbClr val="000000"/>
              </a:solidFill>
              <a:latin typeface="ＭＳ ゴシック"/>
              <a:ea typeface="ＭＳ ゴシック"/>
            </a:rPr>
            <a:t>簡易焼却炉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21</xdr:col>
      <xdr:colOff>0</xdr:colOff>
      <xdr:row>10</xdr:row>
      <xdr:rowOff>123825</xdr:rowOff>
    </xdr:from>
    <xdr:to>
      <xdr:col>21</xdr:col>
      <xdr:colOff>0</xdr:colOff>
      <xdr:row>18</xdr:row>
      <xdr:rowOff>0</xdr:rowOff>
    </xdr:to>
    <xdr:sp macro="" textlink="">
      <xdr:nvSpPr>
        <xdr:cNvPr id="26" name="テキスト 54">
          <a:extLst>
            <a:ext uri="{FF2B5EF4-FFF2-40B4-BE49-F238E27FC236}">
              <a16:creationId xmlns:a16="http://schemas.microsoft.com/office/drawing/2014/main" id="{00000000-0008-0000-3C00-00001A000000}"/>
            </a:ext>
          </a:extLst>
        </xdr:cNvPr>
        <xdr:cNvSpPr txBox="1">
          <a:spLocks noChangeArrowheads="1"/>
        </xdr:cNvSpPr>
      </xdr:nvSpPr>
      <xdr:spPr bwMode="auto">
        <a:xfrm>
          <a:off x="39681150" y="2562225"/>
          <a:ext cx="0" cy="20859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26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(5) </a:t>
          </a:r>
          <a:r>
            <a:rPr lang="ja-JP" altLang="en-US" sz="1500" b="0" i="0" u="none" strike="noStrike" baseline="0">
              <a:solidFill>
                <a:srgbClr val="000000"/>
              </a:solidFill>
              <a:latin typeface="ＭＳ ゴシック"/>
              <a:ea typeface="ＭＳ ゴシック"/>
            </a:rPr>
            <a:t>その他</a:t>
          </a:r>
        </a:p>
      </xdr:txBody>
    </xdr:sp>
    <xdr:clientData/>
  </xdr:twoCellAnchor>
  <xdr:twoCellAnchor>
    <xdr:from>
      <xdr:col>21</xdr:col>
      <xdr:colOff>0</xdr:colOff>
      <xdr:row>4</xdr:row>
      <xdr:rowOff>9525</xdr:rowOff>
    </xdr:from>
    <xdr:to>
      <xdr:col>21</xdr:col>
      <xdr:colOff>0</xdr:colOff>
      <xdr:row>5</xdr:row>
      <xdr:rowOff>0</xdr:rowOff>
    </xdr:to>
    <xdr:sp macro="" textlink="">
      <xdr:nvSpPr>
        <xdr:cNvPr id="27" name="テキスト 55">
          <a:extLst>
            <a:ext uri="{FF2B5EF4-FFF2-40B4-BE49-F238E27FC236}">
              <a16:creationId xmlns:a16="http://schemas.microsoft.com/office/drawing/2014/main" id="{00000000-0008-0000-3C00-00001B000000}"/>
            </a:ext>
          </a:extLst>
        </xdr:cNvPr>
        <xdr:cNvSpPr txBox="1">
          <a:spLocks noChangeArrowheads="1"/>
        </xdr:cNvSpPr>
      </xdr:nvSpPr>
      <xdr:spPr bwMode="auto">
        <a:xfrm>
          <a:off x="39681150" y="819150"/>
          <a:ext cx="0" cy="23812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*b</a:t>
          </a:r>
        </a:p>
      </xdr:txBody>
    </xdr:sp>
    <xdr:clientData/>
  </xdr:twoCellAnchor>
  <xdr:twoCellAnchor>
    <xdr:from>
      <xdr:col>21</xdr:col>
      <xdr:colOff>0</xdr:colOff>
      <xdr:row>4</xdr:row>
      <xdr:rowOff>0</xdr:rowOff>
    </xdr:from>
    <xdr:to>
      <xdr:col>21</xdr:col>
      <xdr:colOff>0</xdr:colOff>
      <xdr:row>5</xdr:row>
      <xdr:rowOff>0</xdr:rowOff>
    </xdr:to>
    <xdr:sp macro="" textlink="">
      <xdr:nvSpPr>
        <xdr:cNvPr id="28" name="テキスト 56">
          <a:extLst>
            <a:ext uri="{FF2B5EF4-FFF2-40B4-BE49-F238E27FC236}">
              <a16:creationId xmlns:a16="http://schemas.microsoft.com/office/drawing/2014/main" id="{00000000-0008-0000-3C00-00001C000000}"/>
            </a:ext>
          </a:extLst>
        </xdr:cNvPr>
        <xdr:cNvSpPr txBox="1">
          <a:spLocks noChangeArrowheads="1"/>
        </xdr:cNvSpPr>
      </xdr:nvSpPr>
      <xdr:spPr bwMode="auto">
        <a:xfrm>
          <a:off x="39681150" y="809625"/>
          <a:ext cx="0" cy="24765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22</xdr:col>
      <xdr:colOff>0</xdr:colOff>
      <xdr:row>1</xdr:row>
      <xdr:rowOff>266700</xdr:rowOff>
    </xdr:from>
    <xdr:to>
      <xdr:col>22</xdr:col>
      <xdr:colOff>0</xdr:colOff>
      <xdr:row>4</xdr:row>
      <xdr:rowOff>142875</xdr:rowOff>
    </xdr:to>
    <xdr:sp macro="" textlink="">
      <xdr:nvSpPr>
        <xdr:cNvPr id="29" name="テキスト 57">
          <a:extLst>
            <a:ext uri="{FF2B5EF4-FFF2-40B4-BE49-F238E27FC236}">
              <a16:creationId xmlns:a16="http://schemas.microsoft.com/office/drawing/2014/main" id="{00000000-0008-0000-3C00-00001D000000}"/>
            </a:ext>
          </a:extLst>
        </xdr:cNvPr>
        <xdr:cNvSpPr txBox="1">
          <a:spLocks noChangeArrowheads="1"/>
        </xdr:cNvSpPr>
      </xdr:nvSpPr>
      <xdr:spPr bwMode="auto">
        <a:xfrm>
          <a:off x="40109775" y="466725"/>
          <a:ext cx="0" cy="48577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22</xdr:col>
      <xdr:colOff>0</xdr:colOff>
      <xdr:row>36</xdr:row>
      <xdr:rowOff>0</xdr:rowOff>
    </xdr:from>
    <xdr:to>
      <xdr:col>22</xdr:col>
      <xdr:colOff>0</xdr:colOff>
      <xdr:row>36</xdr:row>
      <xdr:rowOff>0</xdr:rowOff>
    </xdr:to>
    <xdr:sp macro="" textlink="">
      <xdr:nvSpPr>
        <xdr:cNvPr id="30" name="テキスト 58">
          <a:extLst>
            <a:ext uri="{FF2B5EF4-FFF2-40B4-BE49-F238E27FC236}">
              <a16:creationId xmlns:a16="http://schemas.microsoft.com/office/drawing/2014/main" id="{00000000-0008-0000-3C00-00001E000000}"/>
            </a:ext>
          </a:extLst>
        </xdr:cNvPr>
        <xdr:cNvSpPr txBox="1">
          <a:spLocks noChangeArrowheads="1"/>
        </xdr:cNvSpPr>
      </xdr:nvSpPr>
      <xdr:spPr bwMode="auto">
        <a:xfrm>
          <a:off x="40109775" y="96202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平成５年度までの延件数は「多摩地域ごみ実態調査 平成５年度版」より</a:t>
          </a:r>
        </a:p>
      </xdr:txBody>
    </xdr:sp>
    <xdr:clientData/>
  </xdr:twoCellAnchor>
  <xdr:twoCellAnchor>
    <xdr:from>
      <xdr:col>22</xdr:col>
      <xdr:colOff>0</xdr:colOff>
      <xdr:row>36</xdr:row>
      <xdr:rowOff>0</xdr:rowOff>
    </xdr:from>
    <xdr:to>
      <xdr:col>22</xdr:col>
      <xdr:colOff>0</xdr:colOff>
      <xdr:row>36</xdr:row>
      <xdr:rowOff>0</xdr:rowOff>
    </xdr:to>
    <xdr:sp macro="" textlink="">
      <xdr:nvSpPr>
        <xdr:cNvPr id="31" name="テキスト 59">
          <a:extLst>
            <a:ext uri="{FF2B5EF4-FFF2-40B4-BE49-F238E27FC236}">
              <a16:creationId xmlns:a16="http://schemas.microsoft.com/office/drawing/2014/main" id="{00000000-0008-0000-3C00-00001F000000}"/>
            </a:ext>
          </a:extLst>
        </xdr:cNvPr>
        <xdr:cNvSpPr txBox="1">
          <a:spLocks noChangeArrowheads="1"/>
        </xdr:cNvSpPr>
      </xdr:nvSpPr>
      <xdr:spPr bwMode="auto">
        <a:xfrm>
          <a:off x="40109775" y="96202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平成５年度までの延件数は「多摩地域ごみ実態調査 平成５年度版」より</a:t>
          </a:r>
        </a:p>
      </xdr:txBody>
    </xdr:sp>
    <xdr:clientData/>
  </xdr:twoCellAnchor>
  <xdr:twoCellAnchor>
    <xdr:from>
      <xdr:col>22</xdr:col>
      <xdr:colOff>0</xdr:colOff>
      <xdr:row>36</xdr:row>
      <xdr:rowOff>0</xdr:rowOff>
    </xdr:from>
    <xdr:to>
      <xdr:col>22</xdr:col>
      <xdr:colOff>0</xdr:colOff>
      <xdr:row>36</xdr:row>
      <xdr:rowOff>0</xdr:rowOff>
    </xdr:to>
    <xdr:sp macro="" textlink="">
      <xdr:nvSpPr>
        <xdr:cNvPr id="32" name="テキスト 60">
          <a:extLst>
            <a:ext uri="{FF2B5EF4-FFF2-40B4-BE49-F238E27FC236}">
              <a16:creationId xmlns:a16="http://schemas.microsoft.com/office/drawing/2014/main" id="{00000000-0008-0000-3C00-000020000000}"/>
            </a:ext>
          </a:extLst>
        </xdr:cNvPr>
        <xdr:cNvSpPr txBox="1">
          <a:spLocks noChangeArrowheads="1"/>
        </xdr:cNvSpPr>
      </xdr:nvSpPr>
      <xdr:spPr bwMode="auto">
        <a:xfrm>
          <a:off x="40109775" y="96202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平成５年度までの延件数は「多摩地域ごみ実態調査 平成５年度版」より</a:t>
          </a:r>
        </a:p>
      </xdr:txBody>
    </xdr:sp>
    <xdr:clientData/>
  </xdr:twoCellAnchor>
  <xdr:twoCellAnchor>
    <xdr:from>
      <xdr:col>21</xdr:col>
      <xdr:colOff>0</xdr:colOff>
      <xdr:row>15</xdr:row>
      <xdr:rowOff>171450</xdr:rowOff>
    </xdr:from>
    <xdr:to>
      <xdr:col>21</xdr:col>
      <xdr:colOff>0</xdr:colOff>
      <xdr:row>16</xdr:row>
      <xdr:rowOff>161925</xdr:rowOff>
    </xdr:to>
    <xdr:sp macro="" textlink="">
      <xdr:nvSpPr>
        <xdr:cNvPr id="33" name="テキスト 61">
          <a:extLst>
            <a:ext uri="{FF2B5EF4-FFF2-40B4-BE49-F238E27FC236}">
              <a16:creationId xmlns:a16="http://schemas.microsoft.com/office/drawing/2014/main" id="{00000000-0008-0000-3C00-000021000000}"/>
            </a:ext>
          </a:extLst>
        </xdr:cNvPr>
        <xdr:cNvSpPr txBox="1">
          <a:spLocks noChangeArrowheads="1"/>
        </xdr:cNvSpPr>
      </xdr:nvSpPr>
      <xdr:spPr bwMode="auto">
        <a:xfrm>
          <a:off x="39681150" y="3990975"/>
          <a:ext cx="0" cy="266700"/>
        </a:xfrm>
        <a:prstGeom prst="rect">
          <a:avLst/>
        </a:prstGeom>
        <a:noFill/>
        <a:ln>
          <a:noFill/>
        </a:ln>
      </xdr:spPr>
      <xdr:txBody>
        <a:bodyPr vertOverflow="clip" wrap="square" lIns="0" tIns="18288" rIns="27432" bIns="0" anchor="t" upright="1"/>
        <a:lstStyle/>
        <a:p>
          <a:pPr algn="r"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22</xdr:col>
      <xdr:colOff>0</xdr:colOff>
      <xdr:row>35</xdr:row>
      <xdr:rowOff>19050</xdr:rowOff>
    </xdr:from>
    <xdr:to>
      <xdr:col>22</xdr:col>
      <xdr:colOff>0</xdr:colOff>
      <xdr:row>36</xdr:row>
      <xdr:rowOff>0</xdr:rowOff>
    </xdr:to>
    <xdr:sp macro="" textlink="">
      <xdr:nvSpPr>
        <xdr:cNvPr id="34" name="テキスト 62">
          <a:extLst>
            <a:ext uri="{FF2B5EF4-FFF2-40B4-BE49-F238E27FC236}">
              <a16:creationId xmlns:a16="http://schemas.microsoft.com/office/drawing/2014/main" id="{00000000-0008-0000-3C00-000022000000}"/>
            </a:ext>
          </a:extLst>
        </xdr:cNvPr>
        <xdr:cNvSpPr txBox="1">
          <a:spLocks noChangeArrowheads="1"/>
        </xdr:cNvSpPr>
      </xdr:nvSpPr>
      <xdr:spPr bwMode="auto">
        <a:xfrm>
          <a:off x="40109775" y="9363075"/>
          <a:ext cx="0" cy="25717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嫌気性発酵菌（ＥＭ菌など）による堆肥化実施者への助成</a:t>
          </a:r>
        </a:p>
      </xdr:txBody>
    </xdr:sp>
    <xdr:clientData/>
  </xdr:twoCellAnchor>
  <xdr:twoCellAnchor>
    <xdr:from>
      <xdr:col>21</xdr:col>
      <xdr:colOff>0</xdr:colOff>
      <xdr:row>10</xdr:row>
      <xdr:rowOff>95250</xdr:rowOff>
    </xdr:from>
    <xdr:to>
      <xdr:col>21</xdr:col>
      <xdr:colOff>0</xdr:colOff>
      <xdr:row>18</xdr:row>
      <xdr:rowOff>161925</xdr:rowOff>
    </xdr:to>
    <xdr:sp macro="" textlink="">
      <xdr:nvSpPr>
        <xdr:cNvPr id="35" name="テキスト 63">
          <a:extLst>
            <a:ext uri="{FF2B5EF4-FFF2-40B4-BE49-F238E27FC236}">
              <a16:creationId xmlns:a16="http://schemas.microsoft.com/office/drawing/2014/main" id="{00000000-0008-0000-3C00-000023000000}"/>
            </a:ext>
          </a:extLst>
        </xdr:cNvPr>
        <xdr:cNvSpPr txBox="1">
          <a:spLocks noChangeArrowheads="1"/>
        </xdr:cNvSpPr>
      </xdr:nvSpPr>
      <xdr:spPr bwMode="auto">
        <a:xfrm>
          <a:off x="3968115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(2)</a:t>
          </a:r>
        </a:p>
      </xdr:txBody>
    </xdr:sp>
    <xdr:clientData/>
  </xdr:twoCellAnchor>
  <xdr:twoCellAnchor>
    <xdr:from>
      <xdr:col>21</xdr:col>
      <xdr:colOff>0</xdr:colOff>
      <xdr:row>10</xdr:row>
      <xdr:rowOff>95250</xdr:rowOff>
    </xdr:from>
    <xdr:to>
      <xdr:col>21</xdr:col>
      <xdr:colOff>0</xdr:colOff>
      <xdr:row>18</xdr:row>
      <xdr:rowOff>161925</xdr:rowOff>
    </xdr:to>
    <xdr:sp macro="" textlink="">
      <xdr:nvSpPr>
        <xdr:cNvPr id="36" name="テキスト 64">
          <a:extLst>
            <a:ext uri="{FF2B5EF4-FFF2-40B4-BE49-F238E27FC236}">
              <a16:creationId xmlns:a16="http://schemas.microsoft.com/office/drawing/2014/main" id="{00000000-0008-0000-3C00-000024000000}"/>
            </a:ext>
          </a:extLst>
        </xdr:cNvPr>
        <xdr:cNvSpPr txBox="1">
          <a:spLocks noChangeArrowheads="1"/>
        </xdr:cNvSpPr>
      </xdr:nvSpPr>
      <xdr:spPr bwMode="auto">
        <a:xfrm>
          <a:off x="3968115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(3)</a:t>
          </a:r>
        </a:p>
      </xdr:txBody>
    </xdr:sp>
    <xdr:clientData/>
  </xdr:twoCellAnchor>
  <xdr:twoCellAnchor>
    <xdr:from>
      <xdr:col>21</xdr:col>
      <xdr:colOff>0</xdr:colOff>
      <xdr:row>8</xdr:row>
      <xdr:rowOff>9525</xdr:rowOff>
    </xdr:from>
    <xdr:to>
      <xdr:col>21</xdr:col>
      <xdr:colOff>0</xdr:colOff>
      <xdr:row>8</xdr:row>
      <xdr:rowOff>142875</xdr:rowOff>
    </xdr:to>
    <xdr:sp macro="" textlink="">
      <xdr:nvSpPr>
        <xdr:cNvPr id="37" name="テキスト 65">
          <a:extLst>
            <a:ext uri="{FF2B5EF4-FFF2-40B4-BE49-F238E27FC236}">
              <a16:creationId xmlns:a16="http://schemas.microsoft.com/office/drawing/2014/main" id="{00000000-0008-0000-3C00-000025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8</xdr:row>
      <xdr:rowOff>9525</xdr:rowOff>
    </xdr:from>
    <xdr:to>
      <xdr:col>21</xdr:col>
      <xdr:colOff>0</xdr:colOff>
      <xdr:row>8</xdr:row>
      <xdr:rowOff>142875</xdr:rowOff>
    </xdr:to>
    <xdr:sp macro="" textlink="">
      <xdr:nvSpPr>
        <xdr:cNvPr id="38" name="テキスト 66">
          <a:extLst>
            <a:ext uri="{FF2B5EF4-FFF2-40B4-BE49-F238E27FC236}">
              <a16:creationId xmlns:a16="http://schemas.microsoft.com/office/drawing/2014/main" id="{00000000-0008-0000-3C00-000026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8</xdr:row>
      <xdr:rowOff>9525</xdr:rowOff>
    </xdr:from>
    <xdr:to>
      <xdr:col>21</xdr:col>
      <xdr:colOff>0</xdr:colOff>
      <xdr:row>8</xdr:row>
      <xdr:rowOff>142875</xdr:rowOff>
    </xdr:to>
    <xdr:sp macro="" textlink="">
      <xdr:nvSpPr>
        <xdr:cNvPr id="39" name="テキスト 67">
          <a:extLst>
            <a:ext uri="{FF2B5EF4-FFF2-40B4-BE49-F238E27FC236}">
              <a16:creationId xmlns:a16="http://schemas.microsoft.com/office/drawing/2014/main" id="{00000000-0008-0000-3C00-000027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14</xdr:row>
      <xdr:rowOff>9525</xdr:rowOff>
    </xdr:from>
    <xdr:to>
      <xdr:col>21</xdr:col>
      <xdr:colOff>0</xdr:colOff>
      <xdr:row>14</xdr:row>
      <xdr:rowOff>133350</xdr:rowOff>
    </xdr:to>
    <xdr:sp macro="" textlink="">
      <xdr:nvSpPr>
        <xdr:cNvPr id="40" name="テキスト 68">
          <a:extLst>
            <a:ext uri="{FF2B5EF4-FFF2-40B4-BE49-F238E27FC236}">
              <a16:creationId xmlns:a16="http://schemas.microsoft.com/office/drawing/2014/main" id="{00000000-0008-0000-3C00-000028000000}"/>
            </a:ext>
          </a:extLst>
        </xdr:cNvPr>
        <xdr:cNvSpPr txBox="1">
          <a:spLocks noChangeArrowheads="1"/>
        </xdr:cNvSpPr>
      </xdr:nvSpPr>
      <xdr:spPr bwMode="auto">
        <a:xfrm>
          <a:off x="39681150" y="3552825"/>
          <a:ext cx="0" cy="123825"/>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14</xdr:row>
      <xdr:rowOff>9525</xdr:rowOff>
    </xdr:from>
    <xdr:to>
      <xdr:col>21</xdr:col>
      <xdr:colOff>0</xdr:colOff>
      <xdr:row>14</xdr:row>
      <xdr:rowOff>133350</xdr:rowOff>
    </xdr:to>
    <xdr:sp macro="" textlink="">
      <xdr:nvSpPr>
        <xdr:cNvPr id="41" name="テキスト 69">
          <a:extLst>
            <a:ext uri="{FF2B5EF4-FFF2-40B4-BE49-F238E27FC236}">
              <a16:creationId xmlns:a16="http://schemas.microsoft.com/office/drawing/2014/main" id="{00000000-0008-0000-3C00-000029000000}"/>
            </a:ext>
          </a:extLst>
        </xdr:cNvPr>
        <xdr:cNvSpPr txBox="1">
          <a:spLocks noChangeArrowheads="1"/>
        </xdr:cNvSpPr>
      </xdr:nvSpPr>
      <xdr:spPr bwMode="auto">
        <a:xfrm>
          <a:off x="39681150" y="3552825"/>
          <a:ext cx="0" cy="123825"/>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14</xdr:row>
      <xdr:rowOff>9525</xdr:rowOff>
    </xdr:from>
    <xdr:to>
      <xdr:col>21</xdr:col>
      <xdr:colOff>0</xdr:colOff>
      <xdr:row>14</xdr:row>
      <xdr:rowOff>133350</xdr:rowOff>
    </xdr:to>
    <xdr:sp macro="" textlink="">
      <xdr:nvSpPr>
        <xdr:cNvPr id="42" name="テキスト 70">
          <a:extLst>
            <a:ext uri="{FF2B5EF4-FFF2-40B4-BE49-F238E27FC236}">
              <a16:creationId xmlns:a16="http://schemas.microsoft.com/office/drawing/2014/main" id="{00000000-0008-0000-3C00-00002A000000}"/>
            </a:ext>
          </a:extLst>
        </xdr:cNvPr>
        <xdr:cNvSpPr txBox="1">
          <a:spLocks noChangeArrowheads="1"/>
        </xdr:cNvSpPr>
      </xdr:nvSpPr>
      <xdr:spPr bwMode="auto">
        <a:xfrm>
          <a:off x="39681150" y="3552825"/>
          <a:ext cx="0" cy="123825"/>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25</xdr:row>
      <xdr:rowOff>9525</xdr:rowOff>
    </xdr:from>
    <xdr:to>
      <xdr:col>21</xdr:col>
      <xdr:colOff>0</xdr:colOff>
      <xdr:row>25</xdr:row>
      <xdr:rowOff>133350</xdr:rowOff>
    </xdr:to>
    <xdr:sp macro="" textlink="">
      <xdr:nvSpPr>
        <xdr:cNvPr id="43" name="テキスト 71">
          <a:extLst>
            <a:ext uri="{FF2B5EF4-FFF2-40B4-BE49-F238E27FC236}">
              <a16:creationId xmlns:a16="http://schemas.microsoft.com/office/drawing/2014/main" id="{00000000-0008-0000-3C00-00002B000000}"/>
            </a:ext>
          </a:extLst>
        </xdr:cNvPr>
        <xdr:cNvSpPr txBox="1">
          <a:spLocks noChangeArrowheads="1"/>
        </xdr:cNvSpPr>
      </xdr:nvSpPr>
      <xdr:spPr bwMode="auto">
        <a:xfrm>
          <a:off x="3968115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25</xdr:row>
      <xdr:rowOff>9525</xdr:rowOff>
    </xdr:from>
    <xdr:to>
      <xdr:col>21</xdr:col>
      <xdr:colOff>0</xdr:colOff>
      <xdr:row>25</xdr:row>
      <xdr:rowOff>133350</xdr:rowOff>
    </xdr:to>
    <xdr:sp macro="" textlink="">
      <xdr:nvSpPr>
        <xdr:cNvPr id="44" name="テキスト 72">
          <a:extLst>
            <a:ext uri="{FF2B5EF4-FFF2-40B4-BE49-F238E27FC236}">
              <a16:creationId xmlns:a16="http://schemas.microsoft.com/office/drawing/2014/main" id="{00000000-0008-0000-3C00-00002C000000}"/>
            </a:ext>
          </a:extLst>
        </xdr:cNvPr>
        <xdr:cNvSpPr txBox="1">
          <a:spLocks noChangeArrowheads="1"/>
        </xdr:cNvSpPr>
      </xdr:nvSpPr>
      <xdr:spPr bwMode="auto">
        <a:xfrm>
          <a:off x="3968115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25</xdr:row>
      <xdr:rowOff>9525</xdr:rowOff>
    </xdr:from>
    <xdr:to>
      <xdr:col>21</xdr:col>
      <xdr:colOff>0</xdr:colOff>
      <xdr:row>25</xdr:row>
      <xdr:rowOff>133350</xdr:rowOff>
    </xdr:to>
    <xdr:sp macro="" textlink="">
      <xdr:nvSpPr>
        <xdr:cNvPr id="45" name="テキスト 73">
          <a:extLst>
            <a:ext uri="{FF2B5EF4-FFF2-40B4-BE49-F238E27FC236}">
              <a16:creationId xmlns:a16="http://schemas.microsoft.com/office/drawing/2014/main" id="{00000000-0008-0000-3C00-00002D000000}"/>
            </a:ext>
          </a:extLst>
        </xdr:cNvPr>
        <xdr:cNvSpPr txBox="1">
          <a:spLocks noChangeArrowheads="1"/>
        </xdr:cNvSpPr>
      </xdr:nvSpPr>
      <xdr:spPr bwMode="auto">
        <a:xfrm>
          <a:off x="3968115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0</xdr:col>
      <xdr:colOff>190500</xdr:colOff>
      <xdr:row>25</xdr:row>
      <xdr:rowOff>122767</xdr:rowOff>
    </xdr:from>
    <xdr:to>
      <xdr:col>0</xdr:col>
      <xdr:colOff>1914525</xdr:colOff>
      <xdr:row>31</xdr:row>
      <xdr:rowOff>133350</xdr:rowOff>
    </xdr:to>
    <xdr:sp macro="" textlink="">
      <xdr:nvSpPr>
        <xdr:cNvPr id="46" name="テキスト 98">
          <a:extLst>
            <a:ext uri="{FF2B5EF4-FFF2-40B4-BE49-F238E27FC236}">
              <a16:creationId xmlns:a16="http://schemas.microsoft.com/office/drawing/2014/main" id="{00000000-0008-0000-3C00-00002E000000}"/>
            </a:ext>
          </a:extLst>
        </xdr:cNvPr>
        <xdr:cNvSpPr txBox="1">
          <a:spLocks noChangeArrowheads="1"/>
        </xdr:cNvSpPr>
      </xdr:nvSpPr>
      <xdr:spPr bwMode="auto">
        <a:xfrm>
          <a:off x="190500" y="7190317"/>
          <a:ext cx="1724025" cy="209655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手数料の徴収方法</a:t>
          </a:r>
        </a:p>
        <a:p>
          <a:pPr algn="l" rtl="0">
            <a:defRPr sz="1000"/>
          </a:pPr>
          <a:r>
            <a:rPr lang="ja-JP" altLang="en-US" sz="800" b="0" i="0" u="none" strike="noStrike" baseline="0">
              <a:solidFill>
                <a:srgbClr val="000000"/>
              </a:solidFill>
              <a:latin typeface="ＭＳ ゴシック"/>
              <a:ea typeface="ＭＳ ゴシック"/>
            </a:rPr>
            <a:t>・袋方式</a:t>
          </a:r>
        </a:p>
        <a:p>
          <a:pPr algn="l" rtl="0">
            <a:defRPr sz="1000"/>
          </a:pPr>
          <a:r>
            <a:rPr lang="ja-JP" altLang="en-US" sz="800" b="0" i="0" u="none" strike="noStrike" baseline="0">
              <a:solidFill>
                <a:srgbClr val="000000"/>
              </a:solidFill>
              <a:latin typeface="ＭＳ ゴシック"/>
              <a:ea typeface="ＭＳ ゴシック"/>
            </a:rPr>
            <a:t>　指定の袋をあらかじめ購入してもらい、これに入れて排出してもらう方法</a:t>
          </a:r>
        </a:p>
        <a:p>
          <a:pPr algn="l" rtl="0">
            <a:lnSpc>
              <a:spcPts val="900"/>
            </a:lnSpc>
            <a:defRPr sz="1000"/>
          </a:pPr>
          <a:r>
            <a:rPr lang="ja-JP" altLang="en-US" sz="800" b="0" i="0" u="none" strike="noStrike" baseline="0">
              <a:solidFill>
                <a:srgbClr val="000000"/>
              </a:solidFill>
              <a:latin typeface="ＭＳ ゴシック"/>
              <a:ea typeface="ＭＳ ゴシック"/>
            </a:rPr>
            <a:t>・シール</a:t>
          </a:r>
          <a:endParaRPr lang="en-US" altLang="ja-JP"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　</a:t>
          </a: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指定のシールをあらかじめ購入してもらい、貼付して排出してもらう方法</a:t>
          </a:r>
          <a:endParaRPr lang="en-US" altLang="ja-JP" sz="800" b="0" i="0" u="none" strike="noStrike" baseline="0">
            <a:solidFill>
              <a:srgbClr val="000000"/>
            </a:solidFill>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・現場徴収</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　収集の現場において直接徴収する方法</a:t>
          </a:r>
          <a:endParaRPr kumimoji="0" lang="en-US" altLang="ja-JP" sz="800" b="0" i="0" u="none" strike="noStrike" kern="0" cap="none" spc="0" normalizeH="0" baseline="0" noProof="0">
            <a:ln>
              <a:noFill/>
            </a:ln>
            <a:solidFill>
              <a:srgbClr val="000000"/>
            </a:solidFill>
            <a:effectLst/>
            <a:uLnTx/>
            <a:uFillTx/>
            <a:latin typeface="ＭＳ ゴシック"/>
            <a:ea typeface="ＭＳ ゴシック"/>
            <a:cs typeface="+mn-cs"/>
          </a:endParaRPr>
        </a:p>
        <a:p>
          <a:pPr algn="l" rtl="0">
            <a:lnSpc>
              <a:spcPts val="900"/>
            </a:lnSpc>
            <a:defRPr sz="1000"/>
          </a:pPr>
          <a:r>
            <a:rPr lang="ja-JP" altLang="en-US" sz="800" b="0" i="0" u="none" strike="noStrike" baseline="0">
              <a:solidFill>
                <a:srgbClr val="000000"/>
              </a:solidFill>
              <a:latin typeface="ＭＳ ゴシック"/>
              <a:ea typeface="ＭＳ ゴシック"/>
            </a:rPr>
            <a:t>・納付書</a:t>
          </a:r>
          <a:endParaRPr lang="en-US" altLang="ja-JP"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　</a:t>
          </a: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排出者に対して納付書を発行し、金融機関等で納付してもらう方法</a:t>
          </a: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161925</xdr:colOff>
      <xdr:row>33</xdr:row>
      <xdr:rowOff>64551</xdr:rowOff>
    </xdr:from>
    <xdr:to>
      <xdr:col>0</xdr:col>
      <xdr:colOff>1914525</xdr:colOff>
      <xdr:row>35</xdr:row>
      <xdr:rowOff>74077</xdr:rowOff>
    </xdr:to>
    <xdr:sp macro="" textlink="">
      <xdr:nvSpPr>
        <xdr:cNvPr id="47" name="テキスト 98">
          <a:extLst>
            <a:ext uri="{FF2B5EF4-FFF2-40B4-BE49-F238E27FC236}">
              <a16:creationId xmlns:a16="http://schemas.microsoft.com/office/drawing/2014/main" id="{00000000-0008-0000-3C00-00002F000000}"/>
            </a:ext>
          </a:extLst>
        </xdr:cNvPr>
        <xdr:cNvSpPr txBox="1">
          <a:spLocks noChangeArrowheads="1"/>
        </xdr:cNvSpPr>
      </xdr:nvSpPr>
      <xdr:spPr bwMode="auto">
        <a:xfrm>
          <a:off x="161925" y="9932451"/>
          <a:ext cx="1752600" cy="561976"/>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手数料の内容等は、</a:t>
          </a:r>
          <a:endParaRPr lang="en-US" altLang="ja-JP" sz="800" b="0" i="0" u="none" strike="noStrike" baseline="0">
            <a:solidFill>
              <a:srgbClr val="000000"/>
            </a:solidFill>
            <a:latin typeface="ＭＳ ゴシック"/>
            <a:ea typeface="ＭＳ ゴシック"/>
          </a:endParaRPr>
        </a:p>
        <a:p>
          <a:pPr algn="l" rtl="0">
            <a:defRPr sz="1000"/>
          </a:pPr>
          <a:r>
            <a:rPr lang="ja-JP" altLang="en-US" sz="800" b="0" i="0" u="none" strike="noStrike" baseline="0">
              <a:solidFill>
                <a:srgbClr val="000000"/>
              </a:solidFill>
              <a:latin typeface="ＭＳ ゴシック"/>
              <a:ea typeface="ＭＳ ゴシック"/>
            </a:rPr>
            <a:t>令和５年６月１日現在</a:t>
          </a:r>
          <a:endParaRPr lang="en-US" altLang="ja-JP" sz="800" b="0" i="0" u="none" strike="noStrike" baseline="0">
            <a:solidFill>
              <a:srgbClr val="000000"/>
            </a:solidFill>
            <a:latin typeface="ＭＳ ゴシック"/>
            <a:ea typeface="ＭＳ ゴシック"/>
          </a:endParaRPr>
        </a:p>
      </xdr:txBody>
    </xdr:sp>
    <xdr:clientData/>
  </xdr:twoCellAnchor>
  <xdr:twoCellAnchor>
    <xdr:from>
      <xdr:col>14</xdr:col>
      <xdr:colOff>0</xdr:colOff>
      <xdr:row>32</xdr:row>
      <xdr:rowOff>47625</xdr:rowOff>
    </xdr:from>
    <xdr:to>
      <xdr:col>14</xdr:col>
      <xdr:colOff>0</xdr:colOff>
      <xdr:row>32</xdr:row>
      <xdr:rowOff>180975</xdr:rowOff>
    </xdr:to>
    <xdr:sp macro="" textlink="">
      <xdr:nvSpPr>
        <xdr:cNvPr id="49" name="Text Box 48">
          <a:extLst>
            <a:ext uri="{FF2B5EF4-FFF2-40B4-BE49-F238E27FC236}">
              <a16:creationId xmlns:a16="http://schemas.microsoft.com/office/drawing/2014/main" id="{00000000-0008-0000-3C00-000031000000}"/>
            </a:ext>
          </a:extLst>
        </xdr:cNvPr>
        <xdr:cNvSpPr txBox="1">
          <a:spLocks noChangeArrowheads="1"/>
        </xdr:cNvSpPr>
      </xdr:nvSpPr>
      <xdr:spPr bwMode="auto">
        <a:xfrm>
          <a:off x="13268325" y="8562975"/>
          <a:ext cx="0" cy="133350"/>
        </a:xfrm>
        <a:prstGeom prst="rect">
          <a:avLst/>
        </a:prstGeom>
        <a:noFill/>
        <a:ln>
          <a:noFill/>
        </a:ln>
      </xdr:spPr>
      <xdr:txBody>
        <a:bodyPr vertOverflow="clip" wrap="square" lIns="18288" tIns="18288" rIns="0" bIns="0" anchor="t" upright="1"/>
        <a:lstStyle/>
        <a:p>
          <a:pPr algn="l" rtl="0">
            <a:defRPr sz="1000"/>
          </a:pPr>
          <a:r>
            <a:rPr lang="en-US" altLang="ja-JP" sz="500" b="0" i="0" u="none" strike="noStrike" baseline="0">
              <a:solidFill>
                <a:srgbClr val="000000"/>
              </a:solidFill>
              <a:latin typeface="ＭＳ 明朝"/>
              <a:ea typeface="ＭＳ 明朝"/>
            </a:rPr>
            <a:t>3</a:t>
          </a:r>
        </a:p>
      </xdr:txBody>
    </xdr:sp>
    <xdr:clientData/>
  </xdr:twoCellAnchor>
  <xdr:twoCellAnchor>
    <xdr:from>
      <xdr:col>1</xdr:col>
      <xdr:colOff>57150</xdr:colOff>
      <xdr:row>0</xdr:row>
      <xdr:rowOff>114300</xdr:rowOff>
    </xdr:from>
    <xdr:to>
      <xdr:col>1</xdr:col>
      <xdr:colOff>228600</xdr:colOff>
      <xdr:row>0</xdr:row>
      <xdr:rowOff>114300</xdr:rowOff>
    </xdr:to>
    <xdr:sp macro="" textlink="">
      <xdr:nvSpPr>
        <xdr:cNvPr id="53" name="Line 56">
          <a:extLst>
            <a:ext uri="{FF2B5EF4-FFF2-40B4-BE49-F238E27FC236}">
              <a16:creationId xmlns:a16="http://schemas.microsoft.com/office/drawing/2014/main" id="{00000000-0008-0000-3C00-000035000000}"/>
            </a:ext>
          </a:extLst>
        </xdr:cNvPr>
        <xdr:cNvSpPr>
          <a:spLocks noChangeShapeType="1"/>
        </xdr:cNvSpPr>
      </xdr:nvSpPr>
      <xdr:spPr bwMode="auto">
        <a:xfrm>
          <a:off x="2009775" y="114300"/>
          <a:ext cx="171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xdr:col>
      <xdr:colOff>66675</xdr:colOff>
      <xdr:row>0</xdr:row>
      <xdr:rowOff>104775</xdr:rowOff>
    </xdr:from>
    <xdr:to>
      <xdr:col>1</xdr:col>
      <xdr:colOff>180975</xdr:colOff>
      <xdr:row>0</xdr:row>
      <xdr:rowOff>104775</xdr:rowOff>
    </xdr:to>
    <xdr:cxnSp macro="">
      <xdr:nvCxnSpPr>
        <xdr:cNvPr id="54" name="AutoShape 57">
          <a:extLst>
            <a:ext uri="{FF2B5EF4-FFF2-40B4-BE49-F238E27FC236}">
              <a16:creationId xmlns:a16="http://schemas.microsoft.com/office/drawing/2014/main" id="{00000000-0008-0000-3C00-000036000000}"/>
            </a:ext>
          </a:extLst>
        </xdr:cNvPr>
        <xdr:cNvCxnSpPr>
          <a:cxnSpLocks noChangeShapeType="1"/>
        </xdr:cNvCxnSpPr>
      </xdr:nvCxnSpPr>
      <xdr:spPr bwMode="auto">
        <a:xfrm>
          <a:off x="2019300" y="104775"/>
          <a:ext cx="11430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cxnSp>
    <xdr:clientData/>
  </xdr:twoCellAnchor>
  <xdr:twoCellAnchor>
    <xdr:from>
      <xdr:col>0</xdr:col>
      <xdr:colOff>180975</xdr:colOff>
      <xdr:row>33</xdr:row>
      <xdr:rowOff>114300</xdr:rowOff>
    </xdr:from>
    <xdr:to>
      <xdr:col>0</xdr:col>
      <xdr:colOff>847725</xdr:colOff>
      <xdr:row>33</xdr:row>
      <xdr:rowOff>114300</xdr:rowOff>
    </xdr:to>
    <xdr:sp macro="" textlink="">
      <xdr:nvSpPr>
        <xdr:cNvPr id="55" name="Line 58">
          <a:extLst>
            <a:ext uri="{FF2B5EF4-FFF2-40B4-BE49-F238E27FC236}">
              <a16:creationId xmlns:a16="http://schemas.microsoft.com/office/drawing/2014/main" id="{00000000-0008-0000-3C00-000037000000}"/>
            </a:ext>
          </a:extLst>
        </xdr:cNvPr>
        <xdr:cNvSpPr>
          <a:spLocks noChangeShapeType="1"/>
        </xdr:cNvSpPr>
      </xdr:nvSpPr>
      <xdr:spPr bwMode="auto">
        <a:xfrm>
          <a:off x="180975" y="89058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0</xdr:col>
      <xdr:colOff>533400</xdr:colOff>
      <xdr:row>35</xdr:row>
      <xdr:rowOff>76200</xdr:rowOff>
    </xdr:from>
    <xdr:to>
      <xdr:col>0</xdr:col>
      <xdr:colOff>1295400</xdr:colOff>
      <xdr:row>35</xdr:row>
      <xdr:rowOff>76200</xdr:rowOff>
    </xdr:to>
    <xdr:sp macro="" textlink="">
      <xdr:nvSpPr>
        <xdr:cNvPr id="56" name="Line 59">
          <a:extLst>
            <a:ext uri="{FF2B5EF4-FFF2-40B4-BE49-F238E27FC236}">
              <a16:creationId xmlns:a16="http://schemas.microsoft.com/office/drawing/2014/main" id="{00000000-0008-0000-3C00-000038000000}"/>
            </a:ext>
          </a:extLst>
        </xdr:cNvPr>
        <xdr:cNvSpPr>
          <a:spLocks noChangeShapeType="1"/>
        </xdr:cNvSpPr>
      </xdr:nvSpPr>
      <xdr:spPr bwMode="auto">
        <a:xfrm>
          <a:off x="533400" y="9420225"/>
          <a:ext cx="762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21</xdr:col>
      <xdr:colOff>0</xdr:colOff>
      <xdr:row>8</xdr:row>
      <xdr:rowOff>9525</xdr:rowOff>
    </xdr:from>
    <xdr:to>
      <xdr:col>21</xdr:col>
      <xdr:colOff>0</xdr:colOff>
      <xdr:row>8</xdr:row>
      <xdr:rowOff>142875</xdr:rowOff>
    </xdr:to>
    <xdr:sp macro="" textlink="">
      <xdr:nvSpPr>
        <xdr:cNvPr id="67" name="テキスト 65">
          <a:extLst>
            <a:ext uri="{FF2B5EF4-FFF2-40B4-BE49-F238E27FC236}">
              <a16:creationId xmlns:a16="http://schemas.microsoft.com/office/drawing/2014/main" id="{00000000-0008-0000-3C00-000043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36576" tIns="22860"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8</xdr:row>
      <xdr:rowOff>9525</xdr:rowOff>
    </xdr:from>
    <xdr:to>
      <xdr:col>21</xdr:col>
      <xdr:colOff>0</xdr:colOff>
      <xdr:row>8</xdr:row>
      <xdr:rowOff>142875</xdr:rowOff>
    </xdr:to>
    <xdr:sp macro="" textlink="">
      <xdr:nvSpPr>
        <xdr:cNvPr id="68" name="テキスト 66">
          <a:extLst>
            <a:ext uri="{FF2B5EF4-FFF2-40B4-BE49-F238E27FC236}">
              <a16:creationId xmlns:a16="http://schemas.microsoft.com/office/drawing/2014/main" id="{00000000-0008-0000-3C00-000044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36576" tIns="22860"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21</xdr:col>
      <xdr:colOff>0</xdr:colOff>
      <xdr:row>8</xdr:row>
      <xdr:rowOff>9525</xdr:rowOff>
    </xdr:from>
    <xdr:to>
      <xdr:col>21</xdr:col>
      <xdr:colOff>0</xdr:colOff>
      <xdr:row>8</xdr:row>
      <xdr:rowOff>142875</xdr:rowOff>
    </xdr:to>
    <xdr:sp macro="" textlink="">
      <xdr:nvSpPr>
        <xdr:cNvPr id="69" name="テキスト 67">
          <a:extLst>
            <a:ext uri="{FF2B5EF4-FFF2-40B4-BE49-F238E27FC236}">
              <a16:creationId xmlns:a16="http://schemas.microsoft.com/office/drawing/2014/main" id="{00000000-0008-0000-3C00-000045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36576" tIns="22860"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0</xdr:col>
      <xdr:colOff>190500</xdr:colOff>
      <xdr:row>23</xdr:row>
      <xdr:rowOff>66673</xdr:rowOff>
    </xdr:from>
    <xdr:to>
      <xdr:col>0</xdr:col>
      <xdr:colOff>1933575</xdr:colOff>
      <xdr:row>25</xdr:row>
      <xdr:rowOff>19047</xdr:rowOff>
    </xdr:to>
    <xdr:sp macro="" textlink="">
      <xdr:nvSpPr>
        <xdr:cNvPr id="72" name="テキスト 98">
          <a:extLst>
            <a:ext uri="{FF2B5EF4-FFF2-40B4-BE49-F238E27FC236}">
              <a16:creationId xmlns:a16="http://schemas.microsoft.com/office/drawing/2014/main" id="{00000000-0008-0000-3C00-000048000000}"/>
            </a:ext>
          </a:extLst>
        </xdr:cNvPr>
        <xdr:cNvSpPr txBox="1">
          <a:spLocks noChangeArrowheads="1"/>
        </xdr:cNvSpPr>
      </xdr:nvSpPr>
      <xdr:spPr bwMode="auto">
        <a:xfrm>
          <a:off x="190500" y="6095998"/>
          <a:ext cx="1743075" cy="504824"/>
        </a:xfrm>
        <a:prstGeom prst="rect">
          <a:avLst/>
        </a:prstGeom>
        <a:solidFill>
          <a:srgbClr val="FFFFFF"/>
        </a:solid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収集方式の対象は、可燃ごみと</a:t>
          </a:r>
          <a:endParaRPr lang="en-US" altLang="ja-JP"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不燃ごみ</a:t>
          </a:r>
        </a:p>
      </xdr:txBody>
    </xdr:sp>
    <xdr:clientData/>
  </xdr:twoCellAnchor>
  <xdr:twoCellAnchor>
    <xdr:from>
      <xdr:col>0</xdr:col>
      <xdr:colOff>190500</xdr:colOff>
      <xdr:row>19</xdr:row>
      <xdr:rowOff>159807</xdr:rowOff>
    </xdr:from>
    <xdr:to>
      <xdr:col>0</xdr:col>
      <xdr:colOff>1933575</xdr:colOff>
      <xdr:row>21</xdr:row>
      <xdr:rowOff>266700</xdr:rowOff>
    </xdr:to>
    <xdr:sp macro="" textlink="">
      <xdr:nvSpPr>
        <xdr:cNvPr id="73" name="テキスト 98">
          <a:extLst>
            <a:ext uri="{FF2B5EF4-FFF2-40B4-BE49-F238E27FC236}">
              <a16:creationId xmlns:a16="http://schemas.microsoft.com/office/drawing/2014/main" id="{00000000-0008-0000-3C00-000049000000}"/>
            </a:ext>
          </a:extLst>
        </xdr:cNvPr>
        <xdr:cNvSpPr txBox="1">
          <a:spLocks noChangeArrowheads="1"/>
        </xdr:cNvSpPr>
      </xdr:nvSpPr>
      <xdr:spPr bwMode="auto">
        <a:xfrm>
          <a:off x="190500" y="5398557"/>
          <a:ext cx="1743075" cy="830793"/>
        </a:xfrm>
        <a:prstGeom prst="rect">
          <a:avLst/>
        </a:prstGeom>
        <a:solidFill>
          <a:srgbClr val="FFFFFF"/>
        </a:solidFill>
        <a:ln>
          <a:noFill/>
        </a:ln>
      </xdr:spPr>
      <xdr:txBody>
        <a:bodyPr vertOverflow="clip" wrap="square" lIns="27432" tIns="18288" rIns="0" bIns="0" anchor="t" upright="1"/>
        <a:lstStyle/>
        <a:p>
          <a:pPr rtl="0"/>
          <a:r>
            <a:rPr lang="ja-JP" altLang="ja-JP" sz="800" b="0" i="0" baseline="0">
              <a:effectLst/>
              <a:latin typeface="ＭＳ ゴシック" panose="020B0609070205080204" pitchFamily="49" charset="-128"/>
              <a:ea typeface="ＭＳ ゴシック" panose="020B0609070205080204" pitchFamily="49" charset="-128"/>
              <a:cs typeface="+mn-cs"/>
            </a:rPr>
            <a:t>ここでいう有料化とは、臨時・多量排出の場合の課金ではなく、日常的に排出されるごみ（可燃・不燃・容器包装プラスチック）の収集に対して課金することをさします。</a:t>
          </a:r>
          <a:endParaRPr lang="ja-JP" altLang="ja-JP" sz="8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9525</xdr:colOff>
      <xdr:row>39</xdr:row>
      <xdr:rowOff>95250</xdr:rowOff>
    </xdr:to>
    <xdr:pic>
      <xdr:nvPicPr>
        <xdr:cNvPr id="102" name="図 101">
          <a:extLst>
            <a:ext uri="{FF2B5EF4-FFF2-40B4-BE49-F238E27FC236}">
              <a16:creationId xmlns:a16="http://schemas.microsoft.com/office/drawing/2014/main" id="{32E0FE8B-FBCE-6BF2-F757-3482A8755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610725" cy="687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228600</xdr:colOff>
      <xdr:row>6</xdr:row>
      <xdr:rowOff>0</xdr:rowOff>
    </xdr:from>
    <xdr:to>
      <xdr:col>5</xdr:col>
      <xdr:colOff>504825</xdr:colOff>
      <xdr:row>7</xdr:row>
      <xdr:rowOff>47625</xdr:rowOff>
    </xdr:to>
    <xdr:sp macro="" textlink="">
      <xdr:nvSpPr>
        <xdr:cNvPr id="2" name="テキスト 195">
          <a:extLst>
            <a:ext uri="{FF2B5EF4-FFF2-40B4-BE49-F238E27FC236}">
              <a16:creationId xmlns:a16="http://schemas.microsoft.com/office/drawing/2014/main" id="{F7DD7AB6-3463-42F2-9090-005BE9B2702B}"/>
            </a:ext>
          </a:extLst>
        </xdr:cNvPr>
        <xdr:cNvSpPr txBox="1">
          <a:spLocks noChangeArrowheads="1"/>
        </xdr:cNvSpPr>
      </xdr:nvSpPr>
      <xdr:spPr bwMode="auto">
        <a:xfrm>
          <a:off x="4114800" y="1162050"/>
          <a:ext cx="276225" cy="219075"/>
        </a:xfrm>
        <a:prstGeom prst="rect">
          <a:avLst/>
        </a:prstGeom>
        <a:noFill/>
        <a:ln>
          <a:noFill/>
        </a:ln>
      </xdr:spPr>
      <xdr:txBody>
        <a:bodyPr vertOverflow="clip" wrap="square" lIns="0" tIns="18288" rIns="27432" bIns="0" anchor="t" upright="1"/>
        <a:lstStyle/>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xdr:txBody>
    </xdr:sp>
    <xdr:clientData/>
  </xdr:twoCellAnchor>
  <xdr:twoCellAnchor>
    <xdr:from>
      <xdr:col>5</xdr:col>
      <xdr:colOff>228600</xdr:colOff>
      <xdr:row>8</xdr:row>
      <xdr:rowOff>0</xdr:rowOff>
    </xdr:from>
    <xdr:to>
      <xdr:col>5</xdr:col>
      <xdr:colOff>504825</xdr:colOff>
      <xdr:row>9</xdr:row>
      <xdr:rowOff>47625</xdr:rowOff>
    </xdr:to>
    <xdr:sp macro="" textlink="">
      <xdr:nvSpPr>
        <xdr:cNvPr id="3" name="テキスト 195">
          <a:extLst>
            <a:ext uri="{FF2B5EF4-FFF2-40B4-BE49-F238E27FC236}">
              <a16:creationId xmlns:a16="http://schemas.microsoft.com/office/drawing/2014/main" id="{BAD632DB-F607-4B68-A855-02CB54D07D94}"/>
            </a:ext>
          </a:extLst>
        </xdr:cNvPr>
        <xdr:cNvSpPr txBox="1">
          <a:spLocks noChangeArrowheads="1"/>
        </xdr:cNvSpPr>
      </xdr:nvSpPr>
      <xdr:spPr bwMode="auto">
        <a:xfrm>
          <a:off x="4114800" y="1504950"/>
          <a:ext cx="276225" cy="219075"/>
        </a:xfrm>
        <a:prstGeom prst="rect">
          <a:avLst/>
        </a:prstGeom>
        <a:noFill/>
        <a:ln>
          <a:noFill/>
        </a:ln>
      </xdr:spPr>
      <xdr:txBody>
        <a:bodyPr vertOverflow="clip" wrap="square" lIns="0" tIns="18288" rIns="27432" bIns="0" anchor="t" upright="1"/>
        <a:lstStyle/>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a:p>
          <a:pPr algn="r" rtl="0">
            <a:defRPr sz="1000"/>
          </a:pPr>
          <a:endParaRPr lang="ja-JP" altLang="en-US" sz="1200" b="0" i="0" u="none" strike="noStrike" baseline="30000">
            <a:solidFill>
              <a:srgbClr val="00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19</xdr:row>
      <xdr:rowOff>190500</xdr:rowOff>
    </xdr:from>
    <xdr:to>
      <xdr:col>0</xdr:col>
      <xdr:colOff>66675</xdr:colOff>
      <xdr:row>19</xdr:row>
      <xdr:rowOff>371475</xdr:rowOff>
    </xdr:to>
    <xdr:sp macro="" textlink="">
      <xdr:nvSpPr>
        <xdr:cNvPr id="35205515" name="Text Box 5">
          <a:extLst>
            <a:ext uri="{FF2B5EF4-FFF2-40B4-BE49-F238E27FC236}">
              <a16:creationId xmlns:a16="http://schemas.microsoft.com/office/drawing/2014/main" id="{00000000-0008-0000-2200-00008B311902}"/>
            </a:ext>
          </a:extLst>
        </xdr:cNvPr>
        <xdr:cNvSpPr txBox="1">
          <a:spLocks noChangeArrowheads="1"/>
        </xdr:cNvSpPr>
      </xdr:nvSpPr>
      <xdr:spPr bwMode="auto">
        <a:xfrm>
          <a:off x="11191875" y="4238625"/>
          <a:ext cx="66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xdr:row>
      <xdr:rowOff>152400</xdr:rowOff>
    </xdr:from>
    <xdr:to>
      <xdr:col>0</xdr:col>
      <xdr:colOff>66675</xdr:colOff>
      <xdr:row>19</xdr:row>
      <xdr:rowOff>104775</xdr:rowOff>
    </xdr:to>
    <xdr:sp macro="" textlink="">
      <xdr:nvSpPr>
        <xdr:cNvPr id="35205516" name="Text Box 6">
          <a:extLst>
            <a:ext uri="{FF2B5EF4-FFF2-40B4-BE49-F238E27FC236}">
              <a16:creationId xmlns:a16="http://schemas.microsoft.com/office/drawing/2014/main" id="{00000000-0008-0000-2200-00008C311902}"/>
            </a:ext>
          </a:extLst>
        </xdr:cNvPr>
        <xdr:cNvSpPr txBox="1">
          <a:spLocks noChangeArrowheads="1"/>
        </xdr:cNvSpPr>
      </xdr:nvSpPr>
      <xdr:spPr bwMode="auto">
        <a:xfrm>
          <a:off x="11344275" y="39814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20</xdr:row>
      <xdr:rowOff>0</xdr:rowOff>
    </xdr:from>
    <xdr:to>
      <xdr:col>0</xdr:col>
      <xdr:colOff>20955</xdr:colOff>
      <xdr:row>20</xdr:row>
      <xdr:rowOff>180975</xdr:rowOff>
    </xdr:to>
    <xdr:sp macro="" textlink="">
      <xdr:nvSpPr>
        <xdr:cNvPr id="35205517" name="Text Box 7">
          <a:extLst>
            <a:ext uri="{FF2B5EF4-FFF2-40B4-BE49-F238E27FC236}">
              <a16:creationId xmlns:a16="http://schemas.microsoft.com/office/drawing/2014/main" id="{00000000-0008-0000-2200-00008D311902}"/>
            </a:ext>
          </a:extLst>
        </xdr:cNvPr>
        <xdr:cNvSpPr txBox="1">
          <a:spLocks noChangeArrowheads="1"/>
        </xdr:cNvSpPr>
      </xdr:nvSpPr>
      <xdr:spPr bwMode="auto">
        <a:xfrm>
          <a:off x="11020425" y="4467225"/>
          <a:ext cx="66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20</xdr:row>
      <xdr:rowOff>38100</xdr:rowOff>
    </xdr:from>
    <xdr:to>
      <xdr:col>0</xdr:col>
      <xdr:colOff>72118</xdr:colOff>
      <xdr:row>21</xdr:row>
      <xdr:rowOff>0</xdr:rowOff>
    </xdr:to>
    <xdr:sp macro="" textlink="">
      <xdr:nvSpPr>
        <xdr:cNvPr id="35205518" name="Text Box 8">
          <a:extLst>
            <a:ext uri="{FF2B5EF4-FFF2-40B4-BE49-F238E27FC236}">
              <a16:creationId xmlns:a16="http://schemas.microsoft.com/office/drawing/2014/main" id="{00000000-0008-0000-2200-00008E311902}"/>
            </a:ext>
          </a:extLst>
        </xdr:cNvPr>
        <xdr:cNvSpPr txBox="1">
          <a:spLocks noChangeArrowheads="1"/>
        </xdr:cNvSpPr>
      </xdr:nvSpPr>
      <xdr:spPr bwMode="auto">
        <a:xfrm>
          <a:off x="11058525" y="4505325"/>
          <a:ext cx="66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19</xdr:row>
      <xdr:rowOff>381000</xdr:rowOff>
    </xdr:from>
    <xdr:to>
      <xdr:col>0</xdr:col>
      <xdr:colOff>66675</xdr:colOff>
      <xdr:row>20</xdr:row>
      <xdr:rowOff>142875</xdr:rowOff>
    </xdr:to>
    <xdr:sp macro="" textlink="">
      <xdr:nvSpPr>
        <xdr:cNvPr id="35205519" name="Text Box 9">
          <a:extLst>
            <a:ext uri="{FF2B5EF4-FFF2-40B4-BE49-F238E27FC236}">
              <a16:creationId xmlns:a16="http://schemas.microsoft.com/office/drawing/2014/main" id="{00000000-0008-0000-2200-00008F311902}"/>
            </a:ext>
          </a:extLst>
        </xdr:cNvPr>
        <xdr:cNvSpPr txBox="1">
          <a:spLocks noChangeArrowheads="1"/>
        </xdr:cNvSpPr>
      </xdr:nvSpPr>
      <xdr:spPr bwMode="auto">
        <a:xfrm>
          <a:off x="11153775" y="4429125"/>
          <a:ext cx="66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190500</xdr:rowOff>
    </xdr:from>
    <xdr:to>
      <xdr:col>0</xdr:col>
      <xdr:colOff>66675</xdr:colOff>
      <xdr:row>17</xdr:row>
      <xdr:rowOff>142875</xdr:rowOff>
    </xdr:to>
    <xdr:sp macro="" textlink="">
      <xdr:nvSpPr>
        <xdr:cNvPr id="35205520" name="Text Box 10">
          <a:extLst>
            <a:ext uri="{FF2B5EF4-FFF2-40B4-BE49-F238E27FC236}">
              <a16:creationId xmlns:a16="http://schemas.microsoft.com/office/drawing/2014/main" id="{00000000-0008-0000-2200-000090311902}"/>
            </a:ext>
          </a:extLst>
        </xdr:cNvPr>
        <xdr:cNvSpPr txBox="1">
          <a:spLocks noChangeArrowheads="1"/>
        </xdr:cNvSpPr>
      </xdr:nvSpPr>
      <xdr:spPr bwMode="auto">
        <a:xfrm>
          <a:off x="11534775" y="35814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76200</xdr:rowOff>
    </xdr:from>
    <xdr:to>
      <xdr:col>0</xdr:col>
      <xdr:colOff>66675</xdr:colOff>
      <xdr:row>6</xdr:row>
      <xdr:rowOff>28575</xdr:rowOff>
    </xdr:to>
    <xdr:sp macro="" textlink="">
      <xdr:nvSpPr>
        <xdr:cNvPr id="35205521" name="Text Box 11">
          <a:extLst>
            <a:ext uri="{FF2B5EF4-FFF2-40B4-BE49-F238E27FC236}">
              <a16:creationId xmlns:a16="http://schemas.microsoft.com/office/drawing/2014/main" id="{00000000-0008-0000-2200-000091311902}"/>
            </a:ext>
          </a:extLst>
        </xdr:cNvPr>
        <xdr:cNvSpPr txBox="1">
          <a:spLocks noChangeArrowheads="1"/>
        </xdr:cNvSpPr>
      </xdr:nvSpPr>
      <xdr:spPr bwMode="auto">
        <a:xfrm>
          <a:off x="5657850" y="118110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17</xdr:col>
      <xdr:colOff>295275</xdr:colOff>
      <xdr:row>33</xdr:row>
      <xdr:rowOff>9525</xdr:rowOff>
    </xdr:to>
    <xdr:pic>
      <xdr:nvPicPr>
        <xdr:cNvPr id="6" name="図 5">
          <a:extLst>
            <a:ext uri="{FF2B5EF4-FFF2-40B4-BE49-F238E27FC236}">
              <a16:creationId xmlns:a16="http://schemas.microsoft.com/office/drawing/2014/main" id="{13429A7C-3C7F-C289-6A8A-BC063BCA3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72700" cy="719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295275</xdr:colOff>
      <xdr:row>33</xdr:row>
      <xdr:rowOff>9525</xdr:rowOff>
    </xdr:to>
    <xdr:pic>
      <xdr:nvPicPr>
        <xdr:cNvPr id="5" name="図 4">
          <a:extLst>
            <a:ext uri="{FF2B5EF4-FFF2-40B4-BE49-F238E27FC236}">
              <a16:creationId xmlns:a16="http://schemas.microsoft.com/office/drawing/2014/main" id="{AA0B69B1-794B-4ED0-E557-109E2C851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72700" cy="711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295275</xdr:colOff>
      <xdr:row>33</xdr:row>
      <xdr:rowOff>9525</xdr:rowOff>
    </xdr:to>
    <xdr:pic>
      <xdr:nvPicPr>
        <xdr:cNvPr id="5" name="図 4">
          <a:extLst>
            <a:ext uri="{FF2B5EF4-FFF2-40B4-BE49-F238E27FC236}">
              <a16:creationId xmlns:a16="http://schemas.microsoft.com/office/drawing/2014/main" id="{609E4508-2C21-6A6F-66C5-9B6367173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72700" cy="7134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104775</xdr:colOff>
      <xdr:row>40</xdr:row>
      <xdr:rowOff>28575</xdr:rowOff>
    </xdr:to>
    <xdr:pic>
      <xdr:nvPicPr>
        <xdr:cNvPr id="7" name="図 6">
          <a:extLst>
            <a:ext uri="{FF2B5EF4-FFF2-40B4-BE49-F238E27FC236}">
              <a16:creationId xmlns:a16="http://schemas.microsoft.com/office/drawing/2014/main" id="{B746B3BD-14C6-7BB8-B042-4DAFA31FC5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67925" cy="715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285750</xdr:colOff>
      <xdr:row>49</xdr:row>
      <xdr:rowOff>38100</xdr:rowOff>
    </xdr:to>
    <xdr:pic>
      <xdr:nvPicPr>
        <xdr:cNvPr id="5" name="図 4">
          <a:extLst>
            <a:ext uri="{FF2B5EF4-FFF2-40B4-BE49-F238E27FC236}">
              <a16:creationId xmlns:a16="http://schemas.microsoft.com/office/drawing/2014/main" id="{27A7D3C5-95E8-2925-A726-55D1D20CB7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10800" cy="730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285750</xdr:colOff>
      <xdr:row>49</xdr:row>
      <xdr:rowOff>28575</xdr:rowOff>
    </xdr:to>
    <xdr:pic>
      <xdr:nvPicPr>
        <xdr:cNvPr id="11" name="図 10">
          <a:extLst>
            <a:ext uri="{FF2B5EF4-FFF2-40B4-BE49-F238E27FC236}">
              <a16:creationId xmlns:a16="http://schemas.microsoft.com/office/drawing/2014/main" id="{28776986-DCCD-E1C0-72B4-377213488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10800" cy="717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285750</xdr:colOff>
      <xdr:row>48</xdr:row>
      <xdr:rowOff>85725</xdr:rowOff>
    </xdr:to>
    <xdr:pic>
      <xdr:nvPicPr>
        <xdr:cNvPr id="6" name="図 5">
          <a:extLst>
            <a:ext uri="{FF2B5EF4-FFF2-40B4-BE49-F238E27FC236}">
              <a16:creationId xmlns:a16="http://schemas.microsoft.com/office/drawing/2014/main" id="{BAB4EC01-C015-EDEB-1F04-A85ACC25E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10800" cy="715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2\Box\&#35519;&#26619;&#37096;\1%20&#27598;&#24180;&#24230;&#35519;&#26619;\2023&#24180;&#24230;\&#12372;&#12415;&#23455;&#24907;\06_&#20837;&#31295;&#12392;&#26657;&#27491;\HP&#25522;&#36617;&#29992;&#12487;&#12540;&#12479;\&#12304;0810&#30010;&#30000;&#24066;&#20462;&#27491;&#12305;&#22810;&#25705;&#22320;&#22495;&#12372;&#12415;&#23455;&#24907;&#35519;&#26619;2022&#65288;&#20196;&#21644;&#65300;&#65289;&#24180;&#24230;&#32113;&#35336;-&#21407;&#26696;.xlsx" TargetMode="External"/><Relationship Id="rId1" Type="http://schemas.openxmlformats.org/officeDocument/2006/relationships/externalLinkPath" Target="/Users/user12/Box/&#35519;&#26619;&#37096;/1%20&#27598;&#24180;&#24230;&#35519;&#26619;/2023&#24180;&#24230;/&#12372;&#12415;&#23455;&#24907;/06_&#20837;&#31295;&#12392;&#26657;&#27491;/HP&#25522;&#36617;&#29992;&#12487;&#12540;&#12479;/&#12304;0810&#30010;&#30000;&#24066;&#20462;&#27491;&#12305;&#22810;&#25705;&#22320;&#22495;&#12372;&#12415;&#23455;&#24907;&#35519;&#26619;2022&#65288;&#20196;&#21644;&#65300;&#65289;&#24180;&#24230;&#32113;&#35336;-&#21407;&#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日数"/>
      <sheetName val="八王子市☆"/>
      <sheetName val="立川市☆"/>
      <sheetName val="武蔵野市☆"/>
      <sheetName val="三鷹市☆"/>
      <sheetName val="青梅市☆"/>
      <sheetName val="府中市☆"/>
      <sheetName val="昭島市☆"/>
      <sheetName val="調布市☆"/>
      <sheetName val="町田市☆"/>
      <sheetName val="小金井市☆"/>
      <sheetName val="小平市☆"/>
      <sheetName val="日野市☆"/>
      <sheetName val="東村山市☆"/>
      <sheetName val="国分寺市☆"/>
      <sheetName val="国立市☆"/>
      <sheetName val="福生市☆"/>
      <sheetName val="狛江市☆"/>
      <sheetName val="東大和市☆"/>
      <sheetName val="清瀬市☆"/>
      <sheetName val="東久留米市☆"/>
      <sheetName val="武蔵村山市☆"/>
      <sheetName val="多摩市☆"/>
      <sheetName val="稲城市☆"/>
      <sheetName val="羽村市☆"/>
      <sheetName val="あきる野市☆"/>
      <sheetName val="西東京市☆"/>
      <sheetName val="瑞穂町☆"/>
      <sheetName val="日の出町☆"/>
      <sheetName val="檜原村☆"/>
      <sheetName val="奥多摩町☆"/>
      <sheetName val="（使用したければ）進行表"/>
      <sheetName val="表紙・目次・奥付"/>
      <sheetName val="フロー "/>
      <sheetName val="ごみ量推移"/>
      <sheetName val="収集量推移"/>
      <sheetName val="持込量推移"/>
      <sheetName val="一人当ごみ量推移"/>
      <sheetName val="施策別資源化推移"/>
      <sheetName val="資源化率推移"/>
      <sheetName val="最終処分量推移"/>
      <sheetName val="1-1ごみ量"/>
      <sheetName val="1-1 ごみ量1～３"/>
      <sheetName val="1-2ごみ組成"/>
      <sheetName val="1-2 組成実施4"/>
      <sheetName val="1-2組成5～8"/>
      <sheetName val="1-3処分量"/>
      <sheetName val="1-3処分内訳9～15"/>
      <sheetName val="1-3灰処分16"/>
      <sheetName val="2-1施策別資源化"/>
      <sheetName val="2-1施策別表17～19"/>
      <sheetName val="2-2資源化量"/>
      <sheetName val="2-2資源量表20～22"/>
      <sheetName val="2-3資源ごみ収集"/>
      <sheetName val="2-3資源収集表23～25"/>
      <sheetName val="2-4収集後資源化"/>
      <sheetName val="2-4収集後表26～28"/>
      <sheetName val="2-5集団回収"/>
      <sheetName val="2-5集団量表29～31"/>
      <sheetName val="3-1 ごみ処理手数料"/>
      <sheetName val="3-1 家庭系ごみ処理手数料 32～33"/>
      <sheetName val="3-1 事業系ごみ処理手数料 34～35"/>
      <sheetName val="3-1 ごみ処理手数料（粗大ごみ) 36"/>
      <sheetName val="人口"/>
      <sheetName val="組成分析【その他】"/>
    </sheetNames>
    <sheetDataSet>
      <sheetData sheetId="0"/>
      <sheetData sheetId="1">
        <row r="63">
          <cell r="C63" t="str">
            <v>○</v>
          </cell>
          <cell r="D63" t="str">
            <v>○</v>
          </cell>
        </row>
      </sheetData>
      <sheetData sheetId="2">
        <row r="63">
          <cell r="C63" t="str">
            <v/>
          </cell>
          <cell r="D63" t="str">
            <v/>
          </cell>
        </row>
      </sheetData>
      <sheetData sheetId="3">
        <row r="63">
          <cell r="C63" t="str">
            <v>○</v>
          </cell>
          <cell r="D63" t="str">
            <v>○</v>
          </cell>
        </row>
      </sheetData>
      <sheetData sheetId="4">
        <row r="63">
          <cell r="C63" t="str">
            <v/>
          </cell>
          <cell r="D63" t="str">
            <v>○</v>
          </cell>
        </row>
      </sheetData>
      <sheetData sheetId="5">
        <row r="63">
          <cell r="C63" t="str">
            <v/>
          </cell>
          <cell r="D63" t="str">
            <v/>
          </cell>
        </row>
      </sheetData>
      <sheetData sheetId="6">
        <row r="63">
          <cell r="C63" t="str">
            <v/>
          </cell>
          <cell r="D63" t="str">
            <v/>
          </cell>
        </row>
      </sheetData>
      <sheetData sheetId="7">
        <row r="63">
          <cell r="C63" t="str">
            <v/>
          </cell>
          <cell r="D63" t="str">
            <v/>
          </cell>
        </row>
      </sheetData>
      <sheetData sheetId="8">
        <row r="63">
          <cell r="C63" t="str">
            <v>○</v>
          </cell>
          <cell r="D63" t="str">
            <v>○</v>
          </cell>
        </row>
      </sheetData>
      <sheetData sheetId="9">
        <row r="63">
          <cell r="C63" t="str">
            <v/>
          </cell>
          <cell r="D63" t="str">
            <v/>
          </cell>
        </row>
      </sheetData>
      <sheetData sheetId="10">
        <row r="63">
          <cell r="C63" t="str">
            <v/>
          </cell>
          <cell r="D63" t="str">
            <v/>
          </cell>
        </row>
      </sheetData>
      <sheetData sheetId="11">
        <row r="63">
          <cell r="C63" t="str">
            <v/>
          </cell>
          <cell r="D63" t="str">
            <v>○</v>
          </cell>
        </row>
      </sheetData>
      <sheetData sheetId="12">
        <row r="63">
          <cell r="C63" t="str">
            <v/>
          </cell>
          <cell r="D63" t="str">
            <v/>
          </cell>
        </row>
      </sheetData>
      <sheetData sheetId="13">
        <row r="63">
          <cell r="C63" t="str">
            <v/>
          </cell>
          <cell r="D63" t="str">
            <v/>
          </cell>
        </row>
      </sheetData>
      <sheetData sheetId="14">
        <row r="63">
          <cell r="C63" t="str">
            <v>○</v>
          </cell>
          <cell r="D63" t="str">
            <v>○</v>
          </cell>
        </row>
      </sheetData>
      <sheetData sheetId="15">
        <row r="63">
          <cell r="C63" t="str">
            <v/>
          </cell>
          <cell r="D63" t="str">
            <v/>
          </cell>
        </row>
      </sheetData>
      <sheetData sheetId="16">
        <row r="63">
          <cell r="C63" t="str">
            <v/>
          </cell>
          <cell r="D63" t="str">
            <v>○</v>
          </cell>
        </row>
      </sheetData>
      <sheetData sheetId="17">
        <row r="63">
          <cell r="C63" t="str">
            <v/>
          </cell>
          <cell r="D63" t="str">
            <v/>
          </cell>
        </row>
      </sheetData>
      <sheetData sheetId="18">
        <row r="63">
          <cell r="C63" t="str">
            <v/>
          </cell>
          <cell r="D63" t="str">
            <v>○</v>
          </cell>
        </row>
      </sheetData>
      <sheetData sheetId="19">
        <row r="63">
          <cell r="C63" t="str">
            <v/>
          </cell>
          <cell r="D63" t="str">
            <v>○</v>
          </cell>
        </row>
      </sheetData>
      <sheetData sheetId="20">
        <row r="63">
          <cell r="C63" t="str">
            <v/>
          </cell>
          <cell r="D63" t="str">
            <v>○</v>
          </cell>
        </row>
      </sheetData>
      <sheetData sheetId="21">
        <row r="63">
          <cell r="C63" t="str">
            <v/>
          </cell>
          <cell r="D63" t="str">
            <v/>
          </cell>
        </row>
      </sheetData>
      <sheetData sheetId="22">
        <row r="63">
          <cell r="C63" t="str">
            <v>○</v>
          </cell>
          <cell r="D63" t="str">
            <v>○</v>
          </cell>
        </row>
      </sheetData>
      <sheetData sheetId="23">
        <row r="63">
          <cell r="C63" t="str">
            <v/>
          </cell>
          <cell r="D63" t="str">
            <v/>
          </cell>
        </row>
      </sheetData>
      <sheetData sheetId="24">
        <row r="63">
          <cell r="C63" t="str">
            <v/>
          </cell>
          <cell r="D63" t="str">
            <v>○</v>
          </cell>
        </row>
      </sheetData>
      <sheetData sheetId="25">
        <row r="63">
          <cell r="C63" t="str">
            <v/>
          </cell>
          <cell r="D63" t="str">
            <v>○</v>
          </cell>
        </row>
      </sheetData>
      <sheetData sheetId="26">
        <row r="63">
          <cell r="C63" t="str">
            <v/>
          </cell>
          <cell r="D63" t="str">
            <v>○</v>
          </cell>
        </row>
      </sheetData>
      <sheetData sheetId="27">
        <row r="63">
          <cell r="C63" t="str">
            <v/>
          </cell>
          <cell r="D63" t="str">
            <v/>
          </cell>
        </row>
      </sheetData>
      <sheetData sheetId="28">
        <row r="63">
          <cell r="C63" t="str">
            <v/>
          </cell>
          <cell r="D63" t="str">
            <v>○</v>
          </cell>
        </row>
      </sheetData>
      <sheetData sheetId="29">
        <row r="63">
          <cell r="C63" t="str">
            <v/>
          </cell>
          <cell r="D63" t="str">
            <v>○</v>
          </cell>
        </row>
      </sheetData>
      <sheetData sheetId="30">
        <row r="63">
          <cell r="C63" t="str">
            <v/>
          </cell>
          <cell r="D63" t="str">
            <v>○</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7">
          <cell r="I37" t="str">
            <v>中間処理量等内訳</v>
          </cell>
          <cell r="J37" t="str">
            <v>最終処分等内訳</v>
          </cell>
        </row>
        <row r="38">
          <cell r="H38" t="str">
            <v>その他</v>
          </cell>
          <cell r="I38">
            <v>7936.6878000000006</v>
          </cell>
          <cell r="J38">
            <v>8137.6878000000006</v>
          </cell>
        </row>
        <row r="39">
          <cell r="H39" t="str">
            <v>残さ等埋立</v>
          </cell>
          <cell r="I39">
            <v>0</v>
          </cell>
          <cell r="J39">
            <v>0</v>
          </cell>
        </row>
        <row r="40">
          <cell r="H40" t="str">
            <v>焼却</v>
          </cell>
          <cell r="I40">
            <v>759510</v>
          </cell>
          <cell r="J40">
            <v>1384</v>
          </cell>
        </row>
        <row r="41">
          <cell r="H41" t="str">
            <v>焼却による
減量化</v>
          </cell>
          <cell r="J41">
            <v>676461</v>
          </cell>
        </row>
        <row r="42">
          <cell r="H42" t="str">
            <v>資源化</v>
          </cell>
          <cell r="I42">
            <v>266891</v>
          </cell>
          <cell r="J42">
            <v>348356</v>
          </cell>
        </row>
      </sheetData>
      <sheetData sheetId="47"/>
      <sheetData sheetId="48"/>
      <sheetData sheetId="49">
        <row r="32">
          <cell r="Q32" t="str">
            <v>その他</v>
          </cell>
          <cell r="R32" t="str">
            <v>ガラス類</v>
          </cell>
          <cell r="S32" t="str">
            <v>鉄・アルミ類</v>
          </cell>
          <cell r="T32" t="str">
            <v>紙・布類</v>
          </cell>
        </row>
        <row r="33">
          <cell r="P33" t="str">
            <v>資源ごみからの収集量</v>
          </cell>
          <cell r="Q33">
            <v>39.700000000000003</v>
          </cell>
          <cell r="R33">
            <v>96.7</v>
          </cell>
          <cell r="S33">
            <v>38.6</v>
          </cell>
          <cell r="T33">
            <v>70.900000000000006</v>
          </cell>
        </row>
        <row r="34">
          <cell r="P34" t="str">
            <v>収集後資源化量</v>
          </cell>
          <cell r="Q34">
            <v>60.3</v>
          </cell>
          <cell r="R34">
            <v>0.6</v>
          </cell>
          <cell r="S34">
            <v>55.9</v>
          </cell>
          <cell r="T34">
            <v>0</v>
          </cell>
        </row>
        <row r="35">
          <cell r="P35" t="str">
            <v>集団回収量</v>
          </cell>
          <cell r="Q35">
            <v>0</v>
          </cell>
          <cell r="R35">
            <v>2.7</v>
          </cell>
          <cell r="S35">
            <v>5.5</v>
          </cell>
          <cell r="T35">
            <v>29.1</v>
          </cell>
        </row>
        <row r="41">
          <cell r="Q41" t="str">
            <v>資源ごみからの資源化量 235,988t</v>
          </cell>
          <cell r="R41" t="str">
            <v>収集後資源化量 112,368t</v>
          </cell>
          <cell r="S41" t="str">
            <v>集団回収量 57,179t</v>
          </cell>
        </row>
        <row r="43">
          <cell r="Q43">
            <v>58.2</v>
          </cell>
          <cell r="R43">
            <v>27.7</v>
          </cell>
          <cell r="S43">
            <v>14.1</v>
          </cell>
        </row>
      </sheetData>
      <sheetData sheetId="50"/>
      <sheetData sheetId="51"/>
      <sheetData sheetId="52"/>
      <sheetData sheetId="53">
        <row r="38">
          <cell r="O38" t="str">
            <v>紙類</v>
          </cell>
          <cell r="P38" t="str">
            <v>布類</v>
          </cell>
          <cell r="Q38" t="str">
            <v>鉄類</v>
          </cell>
          <cell r="R38" t="str">
            <v>アルミ類</v>
          </cell>
          <cell r="S38" t="str">
            <v>ガラス類</v>
          </cell>
          <cell r="T38" t="str">
            <v>ペットボトル</v>
          </cell>
          <cell r="U38" t="str">
            <v>紙パック</v>
          </cell>
          <cell r="V38" t="str">
            <v>発泡トレイ</v>
          </cell>
          <cell r="W38" t="str">
            <v>その他</v>
          </cell>
        </row>
        <row r="39">
          <cell r="O39">
            <v>115311</v>
          </cell>
          <cell r="P39">
            <v>17305</v>
          </cell>
          <cell r="Q39">
            <v>5702</v>
          </cell>
          <cell r="R39">
            <v>6354</v>
          </cell>
          <cell r="S39">
            <v>28646</v>
          </cell>
          <cell r="T39">
            <v>13161</v>
          </cell>
          <cell r="U39">
            <v>579</v>
          </cell>
          <cell r="V39">
            <v>36</v>
          </cell>
          <cell r="W39">
            <v>48894</v>
          </cell>
        </row>
        <row r="45">
          <cell r="O45" t="str">
            <v>紙・布類・紙パック 133,195t</v>
          </cell>
          <cell r="P45" t="str">
            <v>鉄･アルミ類 12,056t</v>
          </cell>
          <cell r="Q45" t="str">
            <v>ガラス類 28,646t</v>
          </cell>
          <cell r="R45" t="str">
            <v>その他　　 62,091t</v>
          </cell>
        </row>
        <row r="47">
          <cell r="O47">
            <v>0.56399999999999995</v>
          </cell>
          <cell r="P47">
            <v>5.0999999999999997E-2</v>
          </cell>
          <cell r="Q47">
            <v>0.121</v>
          </cell>
          <cell r="R47">
            <v>0.26400000000000001</v>
          </cell>
        </row>
      </sheetData>
      <sheetData sheetId="54"/>
      <sheetData sheetId="55"/>
      <sheetData sheetId="56"/>
      <sheetData sheetId="57"/>
      <sheetData sheetId="58"/>
      <sheetData sheetId="59">
        <row r="41">
          <cell r="P41" t="str">
            <v>有料従量制</v>
          </cell>
          <cell r="Q41">
            <v>29</v>
          </cell>
        </row>
        <row r="43">
          <cell r="P43" t="str">
            <v>無料</v>
          </cell>
          <cell r="Q43">
            <v>1</v>
          </cell>
        </row>
        <row r="45">
          <cell r="P45" t="str">
            <v>有料品目別</v>
          </cell>
          <cell r="Q45">
            <v>29</v>
          </cell>
        </row>
        <row r="46">
          <cell r="P46" t="str">
            <v>有料従量制</v>
          </cell>
          <cell r="Q46">
            <v>1</v>
          </cell>
        </row>
        <row r="48">
          <cell r="P48" t="str">
            <v>一部有料</v>
          </cell>
          <cell r="Q48">
            <v>0</v>
          </cell>
        </row>
      </sheetData>
      <sheetData sheetId="60"/>
      <sheetData sheetId="61"/>
      <sheetData sheetId="62"/>
      <sheetData sheetId="63"/>
      <sheetData sheetId="6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7"/>
  <dimension ref="A1:F33"/>
  <sheetViews>
    <sheetView topLeftCell="A5" zoomScaleNormal="90" zoomScaleSheetLayoutView="75" workbookViewId="0">
      <selection activeCell="H19" sqref="H19"/>
    </sheetView>
  </sheetViews>
  <sheetFormatPr defaultColWidth="14.375" defaultRowHeight="13.5"/>
  <cols>
    <col min="1" max="1" width="14.375" style="145" customWidth="1"/>
    <col min="2" max="2" width="17.75" style="145" customWidth="1"/>
    <col min="3" max="16384" width="14.375" style="145"/>
  </cols>
  <sheetData>
    <row r="1" spans="1:4" s="152" customFormat="1" ht="21" customHeight="1">
      <c r="A1" s="152" t="s">
        <v>125</v>
      </c>
    </row>
    <row r="2" spans="1:4" s="152" customFormat="1" ht="21" customHeight="1">
      <c r="A2" s="152" t="s">
        <v>126</v>
      </c>
    </row>
    <row r="3" spans="1:4" s="152" customFormat="1" ht="21" customHeight="1">
      <c r="A3" s="152" t="s">
        <v>127</v>
      </c>
    </row>
    <row r="4" spans="1:4" ht="14.25" thickBot="1"/>
    <row r="5" spans="1:4" ht="38.25" customHeight="1" thickBot="1">
      <c r="B5" s="148" t="s">
        <v>6</v>
      </c>
      <c r="C5" s="151">
        <v>34</v>
      </c>
    </row>
    <row r="6" spans="1:4" ht="38.25" customHeight="1" thickBot="1">
      <c r="B6" s="149" t="s">
        <v>124</v>
      </c>
      <c r="C6" s="150">
        <f>VLOOKUP(C5,$A$8:$D$31,4,FALSE)</f>
        <v>365</v>
      </c>
    </row>
    <row r="7" spans="1:4" ht="38.25" customHeight="1"/>
    <row r="8" spans="1:4">
      <c r="A8" s="146">
        <v>15</v>
      </c>
      <c r="B8" s="147">
        <v>37712</v>
      </c>
      <c r="C8" s="147">
        <v>38078</v>
      </c>
      <c r="D8" s="145">
        <f>DATEDIF(B8,C8,"D")</f>
        <v>366</v>
      </c>
    </row>
    <row r="9" spans="1:4">
      <c r="A9" s="146">
        <v>16</v>
      </c>
      <c r="B9" s="147">
        <v>38078</v>
      </c>
      <c r="C9" s="147">
        <v>38443</v>
      </c>
      <c r="D9" s="145">
        <f t="shared" ref="D9:D31" si="0">DATEDIF(B9,C9,"D")</f>
        <v>365</v>
      </c>
    </row>
    <row r="10" spans="1:4">
      <c r="A10" s="146">
        <v>17</v>
      </c>
      <c r="B10" s="147">
        <v>38443</v>
      </c>
      <c r="C10" s="147">
        <v>38808</v>
      </c>
      <c r="D10" s="145">
        <f t="shared" si="0"/>
        <v>365</v>
      </c>
    </row>
    <row r="11" spans="1:4">
      <c r="A11" s="146">
        <v>18</v>
      </c>
      <c r="B11" s="147">
        <v>38808</v>
      </c>
      <c r="C11" s="147">
        <v>39173</v>
      </c>
      <c r="D11" s="145">
        <f t="shared" si="0"/>
        <v>365</v>
      </c>
    </row>
    <row r="12" spans="1:4">
      <c r="A12" s="146">
        <v>19</v>
      </c>
      <c r="B12" s="147">
        <v>39173</v>
      </c>
      <c r="C12" s="147">
        <v>39539</v>
      </c>
      <c r="D12" s="145">
        <f t="shared" si="0"/>
        <v>366</v>
      </c>
    </row>
    <row r="13" spans="1:4">
      <c r="A13" s="146">
        <v>20</v>
      </c>
      <c r="B13" s="147">
        <v>39539</v>
      </c>
      <c r="C13" s="147">
        <v>39904</v>
      </c>
      <c r="D13" s="145">
        <f t="shared" si="0"/>
        <v>365</v>
      </c>
    </row>
    <row r="14" spans="1:4">
      <c r="A14" s="146">
        <v>21</v>
      </c>
      <c r="B14" s="147">
        <v>39904</v>
      </c>
      <c r="C14" s="147">
        <v>40269</v>
      </c>
      <c r="D14" s="145">
        <f t="shared" si="0"/>
        <v>365</v>
      </c>
    </row>
    <row r="15" spans="1:4">
      <c r="A15" s="146">
        <v>22</v>
      </c>
      <c r="B15" s="147">
        <v>40269</v>
      </c>
      <c r="C15" s="147">
        <v>40634</v>
      </c>
      <c r="D15" s="145">
        <f t="shared" si="0"/>
        <v>365</v>
      </c>
    </row>
    <row r="16" spans="1:4">
      <c r="A16" s="146">
        <v>23</v>
      </c>
      <c r="B16" s="147">
        <v>40634</v>
      </c>
      <c r="C16" s="147">
        <v>41000</v>
      </c>
      <c r="D16" s="145">
        <f t="shared" si="0"/>
        <v>366</v>
      </c>
    </row>
    <row r="17" spans="1:6">
      <c r="A17" s="146">
        <v>24</v>
      </c>
      <c r="B17" s="147">
        <v>41000</v>
      </c>
      <c r="C17" s="147">
        <v>41365</v>
      </c>
      <c r="D17" s="145">
        <f t="shared" si="0"/>
        <v>365</v>
      </c>
    </row>
    <row r="18" spans="1:6">
      <c r="A18" s="146">
        <v>25</v>
      </c>
      <c r="B18" s="147">
        <v>41365</v>
      </c>
      <c r="C18" s="147">
        <v>41730</v>
      </c>
      <c r="D18" s="145">
        <f t="shared" si="0"/>
        <v>365</v>
      </c>
    </row>
    <row r="19" spans="1:6">
      <c r="A19" s="146">
        <v>26</v>
      </c>
      <c r="B19" s="147">
        <v>41730</v>
      </c>
      <c r="C19" s="147">
        <v>42095</v>
      </c>
      <c r="D19" s="145">
        <f t="shared" si="0"/>
        <v>365</v>
      </c>
    </row>
    <row r="20" spans="1:6">
      <c r="A20" s="146">
        <v>27</v>
      </c>
      <c r="B20" s="147">
        <v>42095</v>
      </c>
      <c r="C20" s="147">
        <v>42461</v>
      </c>
      <c r="D20" s="145">
        <f t="shared" si="0"/>
        <v>366</v>
      </c>
    </row>
    <row r="21" spans="1:6">
      <c r="A21" s="146">
        <v>28</v>
      </c>
      <c r="B21" s="147">
        <v>42461</v>
      </c>
      <c r="C21" s="147">
        <v>42826</v>
      </c>
      <c r="D21" s="145">
        <f t="shared" si="0"/>
        <v>365</v>
      </c>
    </row>
    <row r="22" spans="1:6">
      <c r="A22" s="146">
        <v>29</v>
      </c>
      <c r="B22" s="147">
        <v>42826</v>
      </c>
      <c r="C22" s="147">
        <v>43191</v>
      </c>
      <c r="D22" s="145">
        <f t="shared" si="0"/>
        <v>365</v>
      </c>
    </row>
    <row r="23" spans="1:6">
      <c r="A23" s="146">
        <v>30</v>
      </c>
      <c r="B23" s="147">
        <v>43191</v>
      </c>
      <c r="C23" s="147">
        <v>43556</v>
      </c>
      <c r="D23" s="145">
        <f t="shared" si="0"/>
        <v>365</v>
      </c>
    </row>
    <row r="24" spans="1:6">
      <c r="A24" s="146">
        <v>31</v>
      </c>
      <c r="B24" s="147">
        <v>43556</v>
      </c>
      <c r="C24" s="147">
        <v>43922</v>
      </c>
      <c r="D24" s="145">
        <f t="shared" si="0"/>
        <v>366</v>
      </c>
    </row>
    <row r="25" spans="1:6">
      <c r="A25" s="146">
        <v>32</v>
      </c>
      <c r="B25" s="147">
        <v>43922</v>
      </c>
      <c r="C25" s="147">
        <v>44287</v>
      </c>
      <c r="D25" s="145">
        <f>DATEDIF(B25,C25,"D")</f>
        <v>365</v>
      </c>
      <c r="E25" s="145" t="s">
        <v>236</v>
      </c>
    </row>
    <row r="26" spans="1:6">
      <c r="A26" s="146">
        <v>33</v>
      </c>
      <c r="B26" s="147">
        <v>44287</v>
      </c>
      <c r="C26" s="147">
        <v>44652</v>
      </c>
      <c r="D26" s="145">
        <f t="shared" si="0"/>
        <v>365</v>
      </c>
      <c r="E26" s="145" t="s">
        <v>237</v>
      </c>
    </row>
    <row r="27" spans="1:6">
      <c r="A27" s="146">
        <v>34</v>
      </c>
      <c r="B27" s="147">
        <v>44652</v>
      </c>
      <c r="C27" s="147">
        <v>45017</v>
      </c>
      <c r="D27" s="145">
        <f t="shared" si="0"/>
        <v>365</v>
      </c>
      <c r="E27" s="145" t="s">
        <v>238</v>
      </c>
    </row>
    <row r="28" spans="1:6">
      <c r="A28" s="146">
        <v>35</v>
      </c>
      <c r="B28" s="147">
        <v>45017</v>
      </c>
      <c r="C28" s="147">
        <v>45383</v>
      </c>
      <c r="D28" s="145">
        <f t="shared" si="0"/>
        <v>366</v>
      </c>
      <c r="E28" s="145" t="s">
        <v>239</v>
      </c>
      <c r="F28" s="145">
        <v>2023</v>
      </c>
    </row>
    <row r="29" spans="1:6">
      <c r="A29" s="146">
        <v>36</v>
      </c>
      <c r="B29" s="147">
        <v>45383</v>
      </c>
      <c r="C29" s="147">
        <v>45748</v>
      </c>
      <c r="D29" s="145">
        <f t="shared" si="0"/>
        <v>365</v>
      </c>
      <c r="E29" s="145" t="s">
        <v>240</v>
      </c>
      <c r="F29" s="145">
        <v>2024</v>
      </c>
    </row>
    <row r="30" spans="1:6">
      <c r="A30" s="146">
        <v>37</v>
      </c>
      <c r="B30" s="147">
        <v>45748</v>
      </c>
      <c r="C30" s="147">
        <v>46113</v>
      </c>
      <c r="D30" s="145">
        <f t="shared" si="0"/>
        <v>365</v>
      </c>
      <c r="E30" s="145" t="s">
        <v>241</v>
      </c>
      <c r="F30" s="145">
        <v>2025</v>
      </c>
    </row>
    <row r="31" spans="1:6">
      <c r="A31" s="146">
        <v>38</v>
      </c>
      <c r="B31" s="147">
        <v>46113</v>
      </c>
      <c r="C31" s="147">
        <v>46478</v>
      </c>
      <c r="D31" s="145">
        <f t="shared" si="0"/>
        <v>365</v>
      </c>
      <c r="F31" s="145">
        <v>2026</v>
      </c>
    </row>
    <row r="33" spans="2:3">
      <c r="B33" s="147"/>
      <c r="C33" s="147"/>
    </row>
  </sheetData>
  <phoneticPr fontId="33"/>
  <conditionalFormatting sqref="D8:D31">
    <cfRule type="cellIs" dxfId="2" priority="1" stopIfTrue="1" operator="equal">
      <formula>366</formula>
    </cfRule>
  </conditionalFormatting>
  <pageMargins left="0.75" right="0.75" top="1" bottom="1" header="0.51200000000000001" footer="0.5120000000000000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79">
    <tabColor rgb="FF3366FF"/>
  </sheetPr>
  <dimension ref="A1:AO26"/>
  <sheetViews>
    <sheetView view="pageBreakPreview" zoomScale="70" zoomScaleNormal="100" zoomScaleSheetLayoutView="70" workbookViewId="0">
      <selection activeCell="O53" sqref="O53"/>
    </sheetView>
  </sheetViews>
  <sheetFormatPr defaultColWidth="7.625" defaultRowHeight="12"/>
  <cols>
    <col min="1" max="1" width="3.625" style="226" customWidth="1"/>
    <col min="2" max="6" width="9.375" style="226" customWidth="1"/>
    <col min="7" max="8" width="9.375" style="221" customWidth="1"/>
    <col min="9" max="9" width="9.875" style="221" customWidth="1"/>
    <col min="10" max="11" width="3.25" style="221" customWidth="1"/>
    <col min="12" max="15" width="8.5" style="221" customWidth="1"/>
    <col min="16" max="16" width="7" style="221" customWidth="1"/>
    <col min="17" max="17" width="3.625" style="221" customWidth="1"/>
    <col min="18" max="18" width="7.625" style="219" customWidth="1"/>
    <col min="19" max="19" width="9.75" style="219" customWidth="1"/>
    <col min="20" max="24" width="7.625" style="219" customWidth="1"/>
    <col min="25" max="25" width="8.625" style="219" bestFit="1" customWidth="1"/>
    <col min="26" max="41" width="7.625" style="219" customWidth="1"/>
    <col min="42" max="16384" width="7.625" style="221"/>
  </cols>
  <sheetData>
    <row r="1" spans="18:41" s="225" customFormat="1" ht="11.25">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row>
    <row r="2" spans="18:41" s="225" customFormat="1" ht="11.25">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row>
    <row r="3" spans="18:41" s="225" customFormat="1" ht="11.25">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row>
    <row r="4" spans="18:41" s="225" customFormat="1" ht="11.25">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row>
    <row r="5" spans="18:41" s="225" customFormat="1" ht="11.25">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row>
    <row r="6" spans="18:41" s="225" customFormat="1" ht="11.25">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row>
    <row r="7" spans="18:41" s="225" customFormat="1" ht="11.25">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row>
    <row r="8" spans="18:41" s="225" customFormat="1" ht="11.25">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row>
    <row r="9" spans="18:41" s="225" customFormat="1" ht="11.25">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row>
    <row r="10" spans="18:41" s="225" customFormat="1" ht="11.25">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row>
    <row r="11" spans="18:41" s="225" customFormat="1" ht="11.25">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row>
    <row r="12" spans="18:41" s="225" customFormat="1" ht="11.25">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row>
    <row r="13" spans="18:41" s="225" customFormat="1" ht="11.25">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row>
    <row r="14" spans="18:41" s="225" customFormat="1" ht="11.25">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row>
    <row r="15" spans="18:41" s="225" customFormat="1" ht="11.25">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row>
    <row r="16" spans="18:41" s="225" customFormat="1" ht="11.25">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row>
    <row r="17" spans="18:41" s="225" customFormat="1" ht="11.25">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row>
    <row r="18" spans="18:41" s="225" customFormat="1" ht="11.25">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row>
    <row r="19" spans="18:41" s="225" customFormat="1" ht="11.25">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row>
    <row r="20" spans="18:41" s="225" customFormat="1" ht="11.25">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row>
    <row r="21" spans="18:41" s="225" customFormat="1" ht="11.25">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row>
    <row r="22" spans="18:41" s="225" customFormat="1" ht="11.25">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row>
    <row r="23" spans="18:41" s="225" customFormat="1" ht="11.25">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row>
    <row r="24" spans="18:41" s="225" customFormat="1" ht="11.25">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row>
    <row r="25" spans="18:41" s="225" customFormat="1" ht="11.25">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row>
    <row r="26" spans="18:41" s="225" customFormat="1" ht="11.25">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row>
  </sheetData>
  <phoneticPr fontId="25"/>
  <pageMargins left="0.59055118110236227" right="0.2" top="0.53" bottom="0.19685039370078741" header="0.51181102362204722" footer="0.21"/>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64">
    <tabColor rgb="FF3366FF"/>
  </sheetPr>
  <dimension ref="A1:AL47"/>
  <sheetViews>
    <sheetView showGridLines="0" view="pageBreakPreview" zoomScale="85" zoomScaleNormal="100" zoomScaleSheetLayoutView="85" workbookViewId="0">
      <selection activeCell="P24" sqref="P24"/>
    </sheetView>
  </sheetViews>
  <sheetFormatPr defaultColWidth="9" defaultRowHeight="13.5"/>
  <cols>
    <col min="1" max="1" width="19.375" style="165" customWidth="1"/>
    <col min="2" max="2" width="10.5" style="165" customWidth="1"/>
    <col min="3" max="15" width="9" style="165"/>
    <col min="16" max="18" width="12.625" style="165" customWidth="1"/>
    <col min="19" max="19" width="14.125" style="165" customWidth="1"/>
    <col min="20" max="20" width="11.875" style="165" customWidth="1"/>
    <col min="21" max="16384" width="9" style="165"/>
  </cols>
  <sheetData>
    <row r="1" s="164" customFormat="1" ht="21" customHeight="1"/>
    <row r="2" ht="16.149999999999999" customHeight="1"/>
    <row r="3" ht="16.149999999999999" customHeight="1"/>
    <row r="4" ht="17.25" customHeight="1"/>
    <row r="5" s="166" customFormat="1" ht="93" customHeight="1"/>
    <row r="6" s="166" customFormat="1" ht="13.9" customHeight="1"/>
    <row r="7" ht="13.9" customHeight="1"/>
    <row r="8" ht="13.9" customHeight="1"/>
    <row r="9" ht="18.75" customHeight="1"/>
    <row r="10" ht="13.9" customHeight="1"/>
    <row r="11" ht="13.9" customHeight="1"/>
    <row r="12" ht="13.9" customHeight="1"/>
    <row r="13" ht="15.75" customHeight="1"/>
    <row r="14" ht="13.9" customHeight="1"/>
    <row r="15" ht="13.9" customHeight="1"/>
    <row r="16" ht="13.9" customHeight="1"/>
    <row r="17" spans="1:2" ht="13.9" customHeight="1"/>
    <row r="18" spans="1:2" ht="13.9" customHeight="1"/>
    <row r="20" spans="1:2" ht="13.9" customHeight="1"/>
    <row r="21" spans="1:2" ht="13.9" customHeight="1"/>
    <row r="22" spans="1:2" ht="13.9" customHeight="1">
      <c r="A22" s="180"/>
      <c r="B22" s="181"/>
    </row>
    <row r="23" spans="1:2" ht="15.75">
      <c r="A23" s="182"/>
      <c r="B23" s="183"/>
    </row>
    <row r="24" spans="1:2" ht="13.9" customHeight="1">
      <c r="A24" s="184"/>
      <c r="B24" s="185"/>
    </row>
    <row r="25" spans="1:2" ht="17.25" customHeight="1">
      <c r="A25" s="186"/>
      <c r="B25" s="187"/>
    </row>
    <row r="26" spans="1:2" ht="13.9" customHeight="1">
      <c r="A26" s="188"/>
      <c r="B26" s="189"/>
    </row>
    <row r="27" spans="1:2" ht="13.9" customHeight="1">
      <c r="A27" s="190"/>
      <c r="B27" s="191"/>
    </row>
    <row r="28" spans="1:2" ht="18.75" customHeight="1">
      <c r="A28" s="192"/>
      <c r="B28" s="193"/>
    </row>
    <row r="29" spans="1:2" ht="13.9" customHeight="1">
      <c r="A29" s="194"/>
      <c r="B29" s="195"/>
    </row>
    <row r="30" spans="1:2" ht="49.5" customHeight="1">
      <c r="A30" s="196"/>
      <c r="B30" s="196"/>
    </row>
    <row r="31" spans="1:2" ht="13.9" customHeight="1">
      <c r="A31" s="197"/>
      <c r="B31" s="197"/>
    </row>
    <row r="37" spans="10:38" s="167" customFormat="1">
      <c r="J37" s="169"/>
      <c r="K37" s="169"/>
      <c r="L37" s="169"/>
      <c r="M37" s="169"/>
      <c r="N37" s="169"/>
      <c r="O37" s="169"/>
      <c r="P37" s="169"/>
      <c r="Q37" s="169"/>
      <c r="R37" s="169"/>
      <c r="S37" s="169"/>
      <c r="T37" s="169"/>
      <c r="U37" s="169"/>
      <c r="V37" s="169"/>
      <c r="W37" s="170"/>
      <c r="X37" s="168"/>
      <c r="Y37" s="168"/>
      <c r="Z37" s="168"/>
      <c r="AA37" s="168"/>
      <c r="AB37" s="168"/>
      <c r="AC37" s="168"/>
      <c r="AD37" s="168"/>
      <c r="AE37" s="168"/>
      <c r="AF37" s="168"/>
      <c r="AG37" s="168"/>
      <c r="AH37" s="168"/>
      <c r="AI37" s="168"/>
      <c r="AJ37" s="168"/>
      <c r="AK37" s="168"/>
      <c r="AL37" s="168"/>
    </row>
    <row r="38" spans="10:38" s="167" customFormat="1">
      <c r="J38" s="169"/>
      <c r="K38" s="169"/>
      <c r="L38" s="169"/>
      <c r="M38" s="169"/>
      <c r="N38" s="169"/>
      <c r="O38" s="169"/>
      <c r="P38" s="169"/>
      <c r="Q38" s="169"/>
      <c r="R38" s="169"/>
      <c r="S38" s="169"/>
      <c r="T38" s="169"/>
      <c r="U38" s="169"/>
      <c r="V38" s="169"/>
      <c r="W38" s="170"/>
      <c r="X38" s="168"/>
      <c r="Y38" s="168"/>
      <c r="Z38" s="168"/>
      <c r="AA38" s="168"/>
      <c r="AB38" s="168"/>
      <c r="AC38" s="168"/>
      <c r="AD38" s="168"/>
      <c r="AE38" s="168"/>
      <c r="AF38" s="168"/>
      <c r="AG38" s="168"/>
      <c r="AH38" s="168"/>
      <c r="AI38" s="168"/>
      <c r="AJ38" s="168"/>
      <c r="AK38" s="168"/>
      <c r="AL38" s="168"/>
    </row>
    <row r="39" spans="10:38" s="171" customFormat="1">
      <c r="J39" s="199"/>
      <c r="K39" s="199"/>
      <c r="L39" s="199"/>
      <c r="M39" s="172"/>
      <c r="N39" s="168"/>
      <c r="O39" s="168"/>
      <c r="P39" s="173"/>
      <c r="Q39" s="173"/>
      <c r="R39" s="173"/>
      <c r="S39" s="173"/>
      <c r="T39" s="173"/>
      <c r="U39" s="174"/>
      <c r="V39" s="172"/>
      <c r="W39" s="170"/>
      <c r="X39" s="168"/>
      <c r="Y39" s="168"/>
      <c r="Z39" s="168"/>
      <c r="AA39" s="168"/>
      <c r="AB39" s="168"/>
      <c r="AC39" s="168"/>
      <c r="AD39" s="168"/>
      <c r="AE39" s="168"/>
      <c r="AF39" s="168"/>
      <c r="AG39" s="168"/>
      <c r="AH39" s="168"/>
      <c r="AI39" s="168"/>
      <c r="AJ39" s="168"/>
      <c r="AK39" s="168"/>
      <c r="AL39" s="168"/>
    </row>
    <row r="40" spans="10:38" s="167" customFormat="1">
      <c r="J40" s="169"/>
      <c r="K40" s="169"/>
      <c r="L40" s="169"/>
      <c r="M40" s="169"/>
      <c r="N40" s="200"/>
      <c r="O40" s="200"/>
      <c r="P40" s="200"/>
      <c r="Q40" s="200"/>
      <c r="R40" s="200"/>
      <c r="S40" s="169"/>
      <c r="T40" s="169"/>
      <c r="U40" s="201"/>
      <c r="V40" s="175"/>
      <c r="W40" s="170"/>
      <c r="X40" s="168"/>
      <c r="Y40" s="168"/>
      <c r="Z40" s="168"/>
      <c r="AA40" s="168"/>
      <c r="AB40" s="168"/>
      <c r="AC40" s="168"/>
      <c r="AD40" s="168"/>
      <c r="AE40" s="168"/>
      <c r="AF40" s="168"/>
      <c r="AG40" s="168"/>
      <c r="AH40" s="168"/>
      <c r="AI40" s="168"/>
      <c r="AJ40" s="168"/>
      <c r="AK40" s="168"/>
      <c r="AL40" s="168"/>
    </row>
    <row r="41" spans="10:38" s="171" customFormat="1">
      <c r="J41" s="199"/>
      <c r="K41" s="199"/>
      <c r="L41" s="199"/>
      <c r="M41" s="199"/>
      <c r="N41" s="168"/>
      <c r="O41" s="168"/>
      <c r="P41" s="202"/>
      <c r="Q41" s="202"/>
      <c r="R41" s="202"/>
      <c r="S41" s="202"/>
      <c r="T41" s="202"/>
      <c r="U41" s="203"/>
      <c r="V41" s="172"/>
      <c r="W41" s="170"/>
      <c r="X41" s="168"/>
      <c r="Y41" s="168"/>
      <c r="Z41" s="168"/>
      <c r="AA41" s="168"/>
      <c r="AB41" s="168"/>
      <c r="AC41" s="168"/>
      <c r="AD41" s="168"/>
      <c r="AE41" s="168"/>
      <c r="AF41" s="168"/>
      <c r="AG41" s="168"/>
      <c r="AH41" s="168"/>
      <c r="AI41" s="168"/>
      <c r="AJ41" s="168"/>
      <c r="AK41" s="168"/>
      <c r="AL41" s="168"/>
    </row>
    <row r="42" spans="10:38" s="171" customFormat="1">
      <c r="J42" s="199"/>
      <c r="K42" s="199"/>
      <c r="L42" s="199"/>
      <c r="M42" s="199"/>
      <c r="N42" s="168"/>
      <c r="O42" s="168"/>
      <c r="P42" s="199"/>
      <c r="Q42" s="199"/>
      <c r="R42" s="199"/>
      <c r="S42" s="199"/>
      <c r="T42" s="199"/>
      <c r="U42" s="204"/>
      <c r="V42" s="172"/>
      <c r="W42" s="170"/>
      <c r="X42" s="168"/>
      <c r="Y42" s="168"/>
      <c r="Z42" s="168"/>
      <c r="AA42" s="168"/>
      <c r="AB42" s="168"/>
      <c r="AC42" s="168"/>
      <c r="AD42" s="168"/>
      <c r="AE42" s="168"/>
      <c r="AF42" s="168"/>
      <c r="AG42" s="168"/>
      <c r="AH42" s="168"/>
      <c r="AI42" s="168"/>
      <c r="AJ42" s="168"/>
      <c r="AK42" s="168"/>
      <c r="AL42" s="168"/>
    </row>
    <row r="43" spans="10:38" s="171" customFormat="1">
      <c r="J43" s="199"/>
      <c r="K43" s="199"/>
      <c r="L43" s="199"/>
      <c r="M43" s="199"/>
      <c r="N43" s="199"/>
      <c r="O43" s="199"/>
      <c r="P43" s="168"/>
      <c r="Q43" s="168"/>
      <c r="R43" s="168"/>
      <c r="S43" s="199"/>
      <c r="T43" s="199"/>
      <c r="U43" s="173"/>
      <c r="V43" s="172"/>
      <c r="W43" s="170"/>
      <c r="X43" s="168"/>
      <c r="Y43" s="168"/>
      <c r="Z43" s="168"/>
      <c r="AA43" s="168"/>
      <c r="AB43" s="168"/>
      <c r="AC43" s="168"/>
      <c r="AD43" s="168"/>
      <c r="AE43" s="168"/>
      <c r="AF43" s="168"/>
      <c r="AG43" s="168"/>
      <c r="AH43" s="168"/>
      <c r="AI43" s="168"/>
      <c r="AJ43" s="168"/>
      <c r="AK43" s="168"/>
      <c r="AL43" s="168"/>
    </row>
    <row r="44" spans="10:38" s="171" customFormat="1">
      <c r="J44" s="199"/>
      <c r="K44" s="199"/>
      <c r="L44" s="199"/>
      <c r="M44" s="199"/>
      <c r="N44" s="199"/>
      <c r="O44" s="199"/>
      <c r="P44" s="168"/>
      <c r="Q44" s="168"/>
      <c r="R44" s="168"/>
      <c r="S44" s="205"/>
      <c r="T44" s="206"/>
      <c r="U44" s="205"/>
      <c r="V44" s="168"/>
      <c r="W44" s="170"/>
      <c r="X44" s="168"/>
      <c r="Y44" s="168"/>
      <c r="Z44" s="168"/>
      <c r="AA44" s="168"/>
      <c r="AB44" s="168"/>
      <c r="AC44" s="168"/>
      <c r="AD44" s="168"/>
      <c r="AE44" s="168"/>
      <c r="AF44" s="168"/>
      <c r="AG44" s="168"/>
      <c r="AH44" s="168"/>
      <c r="AI44" s="168"/>
      <c r="AJ44" s="168"/>
      <c r="AK44" s="168"/>
      <c r="AL44" s="168"/>
    </row>
    <row r="45" spans="10:38" s="171" customFormat="1">
      <c r="J45" s="199"/>
      <c r="K45" s="199"/>
      <c r="L45" s="199"/>
      <c r="M45" s="199"/>
      <c r="N45" s="199"/>
      <c r="O45" s="199"/>
      <c r="P45" s="168"/>
      <c r="Q45" s="168"/>
      <c r="R45" s="168"/>
      <c r="S45" s="202"/>
      <c r="T45" s="202"/>
      <c r="U45" s="202"/>
      <c r="V45" s="172"/>
      <c r="W45" s="170"/>
      <c r="X45" s="168"/>
      <c r="Y45" s="168"/>
      <c r="Z45" s="168"/>
      <c r="AA45" s="168"/>
      <c r="AB45" s="168"/>
      <c r="AC45" s="168"/>
      <c r="AD45" s="168"/>
      <c r="AE45" s="168"/>
      <c r="AF45" s="168"/>
      <c r="AG45" s="168"/>
      <c r="AH45" s="168"/>
      <c r="AI45" s="168"/>
      <c r="AJ45" s="168"/>
      <c r="AK45" s="168"/>
      <c r="AL45" s="168"/>
    </row>
    <row r="46" spans="10:38" s="171" customFormat="1">
      <c r="J46" s="199"/>
      <c r="K46" s="199"/>
      <c r="L46" s="199"/>
      <c r="M46" s="199"/>
      <c r="N46" s="199"/>
      <c r="O46" s="199"/>
      <c r="P46" s="168"/>
      <c r="Q46" s="168"/>
      <c r="R46" s="168"/>
      <c r="S46" s="199"/>
      <c r="T46" s="199"/>
      <c r="U46" s="199"/>
      <c r="V46" s="172"/>
      <c r="W46" s="170"/>
      <c r="X46" s="168"/>
      <c r="Y46" s="168"/>
      <c r="Z46" s="168"/>
      <c r="AA46" s="168"/>
      <c r="AB46" s="168"/>
      <c r="AC46" s="168"/>
      <c r="AD46" s="168"/>
      <c r="AE46" s="168"/>
      <c r="AF46" s="168"/>
      <c r="AG46" s="168"/>
      <c r="AH46" s="168"/>
      <c r="AI46" s="168"/>
      <c r="AJ46" s="168"/>
      <c r="AK46" s="168"/>
      <c r="AL46" s="168"/>
    </row>
    <row r="47" spans="10:38">
      <c r="S47" s="207"/>
      <c r="T47" s="207"/>
    </row>
  </sheetData>
  <phoneticPr fontId="24"/>
  <printOptions gridLinesSet="0"/>
  <pageMargins left="0.59055118110236227" right="0.2" top="0.53" bottom="0.19685039370078741" header="0.51181102362204722" footer="0.21"/>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
    <tabColor indexed="13"/>
  </sheetPr>
  <dimension ref="A1:BZ40"/>
  <sheetViews>
    <sheetView view="pageBreakPreview" zoomScale="70" zoomScaleNormal="80" zoomScaleSheetLayoutView="70" workbookViewId="0">
      <selection activeCell="AB20" sqref="AB20"/>
    </sheetView>
  </sheetViews>
  <sheetFormatPr defaultColWidth="8.875" defaultRowHeight="13.5"/>
  <cols>
    <col min="1" max="1" width="25.625" style="4" customWidth="1"/>
    <col min="2" max="2" width="3.125" style="26" customWidth="1"/>
    <col min="3" max="3" width="13.25" style="2" customWidth="1"/>
    <col min="4" max="4" width="1.625" style="67" customWidth="1"/>
    <col min="5" max="8" width="7.625" style="4" customWidth="1"/>
    <col min="9" max="9" width="5.625" style="4" customWidth="1"/>
    <col min="10" max="10" width="9.125" style="3" customWidth="1"/>
    <col min="11" max="11" width="1.625" style="67" customWidth="1"/>
    <col min="12" max="14" width="7.625" style="4" customWidth="1"/>
    <col min="15" max="15" width="6.75" style="4" customWidth="1"/>
    <col min="16" max="16" width="5.625" style="4" customWidth="1"/>
    <col min="17" max="17" width="8.5" style="3" customWidth="1"/>
    <col min="18" max="18" width="1.625" style="67" customWidth="1"/>
    <col min="19" max="19" width="8.125" style="4" customWidth="1"/>
    <col min="20" max="20" width="7.625" style="4" customWidth="1"/>
    <col min="21" max="21" width="7.75" style="4" customWidth="1"/>
    <col min="22" max="22" width="7.625" style="4" customWidth="1"/>
    <col min="23" max="23" width="6.625" style="4" customWidth="1"/>
    <col min="24" max="24" width="9.625" style="3" bestFit="1" customWidth="1"/>
    <col min="25" max="25" width="0.875" style="3" customWidth="1"/>
    <col min="26" max="26" width="3.625" style="27" customWidth="1"/>
    <col min="27" max="27" width="25.625" style="4" customWidth="1"/>
    <col min="28" max="28" width="3.125" style="26" customWidth="1"/>
    <col min="29" max="29" width="13.25" style="2" customWidth="1"/>
    <col min="30" max="30" width="1.625" style="2" customWidth="1"/>
    <col min="31" max="34" width="7.625" style="6" customWidth="1"/>
    <col min="35" max="35" width="5.625" style="6" customWidth="1"/>
    <col min="36" max="36" width="9.125" style="7" customWidth="1"/>
    <col min="37" max="37" width="0.875" style="3" customWidth="1"/>
    <col min="38" max="38" width="7.625" style="6" customWidth="1"/>
    <col min="39" max="41" width="7.125" style="6" customWidth="1"/>
    <col min="42" max="42" width="5.625" style="6" customWidth="1"/>
    <col min="43" max="43" width="9.125" style="7" customWidth="1"/>
    <col min="44" max="44" width="0.875" style="3" customWidth="1"/>
    <col min="45" max="48" width="7.625" style="6" customWidth="1"/>
    <col min="49" max="49" width="5.625" style="6" customWidth="1"/>
    <col min="50" max="50" width="9.125" style="7" customWidth="1"/>
    <col min="51" max="51" width="1.625" style="7" customWidth="1"/>
    <col min="52" max="52" width="3.625" style="27" customWidth="1"/>
    <col min="53" max="53" width="25.625" style="4" customWidth="1"/>
    <col min="54" max="54" width="3.125" style="26" customWidth="1"/>
    <col min="55" max="55" width="13.25" style="2" customWidth="1"/>
    <col min="56" max="56" width="1.625" style="67" customWidth="1"/>
    <col min="57" max="60" width="7.625" style="4" customWidth="1"/>
    <col min="61" max="61" width="5.625" style="4" customWidth="1"/>
    <col min="62" max="62" width="9.125" style="3" customWidth="1"/>
    <col min="63" max="63" width="0.875" style="3" customWidth="1"/>
    <col min="64" max="66" width="7.625" style="4" customWidth="1"/>
    <col min="67" max="67" width="6.75" style="4" customWidth="1"/>
    <col min="68" max="68" width="5.625" style="4" customWidth="1"/>
    <col min="69" max="69" width="8.5" style="3" customWidth="1"/>
    <col min="70" max="70" width="0.875" style="3" customWidth="1"/>
    <col min="71" max="71" width="8.125" style="4" customWidth="1"/>
    <col min="72" max="72" width="7.625" style="4" customWidth="1"/>
    <col min="73" max="73" width="7.75" style="4" customWidth="1"/>
    <col min="74" max="74" width="7.625" style="4" customWidth="1"/>
    <col min="75" max="75" width="6.625" style="4" customWidth="1"/>
    <col min="76" max="76" width="9" style="3" customWidth="1"/>
    <col min="77" max="77" width="0.875" style="3" customWidth="1"/>
    <col min="78" max="78" width="3.625" style="27" customWidth="1"/>
    <col min="79" max="16384" width="8.875" style="4"/>
  </cols>
  <sheetData>
    <row r="1" spans="1:78" s="8" customFormat="1" ht="19.149999999999999" customHeight="1">
      <c r="A1" s="47" t="s">
        <v>242</v>
      </c>
      <c r="B1" s="63"/>
      <c r="D1" s="159"/>
      <c r="E1" s="89"/>
      <c r="J1" s="39"/>
      <c r="K1" s="159"/>
      <c r="L1" s="2"/>
      <c r="Q1" s="39"/>
      <c r="R1" s="159"/>
      <c r="S1" s="2"/>
      <c r="X1" s="39"/>
      <c r="Y1" s="87"/>
      <c r="Z1" s="88"/>
    </row>
    <row r="2" spans="1:78" s="8" customFormat="1" ht="21" customHeight="1">
      <c r="A2" s="1"/>
      <c r="B2" s="9"/>
      <c r="C2" s="10" t="s">
        <v>14</v>
      </c>
      <c r="D2" s="139"/>
      <c r="E2" s="93" t="s">
        <v>15</v>
      </c>
      <c r="F2" s="94"/>
      <c r="G2" s="94"/>
      <c r="H2" s="94"/>
      <c r="I2" s="94"/>
      <c r="J2" s="95"/>
      <c r="K2" s="139"/>
      <c r="L2" s="93" t="s">
        <v>16</v>
      </c>
      <c r="M2" s="94"/>
      <c r="N2" s="94"/>
      <c r="O2" s="94"/>
      <c r="P2" s="94"/>
      <c r="Q2" s="95"/>
      <c r="R2" s="139"/>
      <c r="S2" s="93" t="s">
        <v>17</v>
      </c>
      <c r="T2" s="94"/>
      <c r="U2" s="94"/>
      <c r="V2" s="94"/>
      <c r="W2" s="94"/>
      <c r="X2" s="95"/>
      <c r="Y2" s="92"/>
      <c r="Z2" s="81"/>
    </row>
    <row r="3" spans="1:78" s="48" customFormat="1" ht="21" customHeight="1">
      <c r="B3" s="12"/>
      <c r="D3" s="160"/>
      <c r="E3" s="141" t="s">
        <v>111</v>
      </c>
      <c r="F3" s="14" t="s">
        <v>112</v>
      </c>
      <c r="G3" s="14" t="s">
        <v>113</v>
      </c>
      <c r="H3" s="14" t="s">
        <v>114</v>
      </c>
      <c r="I3" s="14" t="s">
        <v>109</v>
      </c>
      <c r="J3" s="258" t="s">
        <v>110</v>
      </c>
      <c r="K3" s="259"/>
      <c r="L3" s="141" t="s">
        <v>111</v>
      </c>
      <c r="M3" s="14" t="s">
        <v>112</v>
      </c>
      <c r="N3" s="14" t="s">
        <v>107</v>
      </c>
      <c r="O3" s="14" t="s">
        <v>108</v>
      </c>
      <c r="P3" s="14" t="s">
        <v>109</v>
      </c>
      <c r="Q3" s="258" t="s">
        <v>110</v>
      </c>
      <c r="R3" s="259"/>
      <c r="S3" s="141" t="s">
        <v>111</v>
      </c>
      <c r="T3" s="14" t="s">
        <v>112</v>
      </c>
      <c r="U3" s="14" t="s">
        <v>113</v>
      </c>
      <c r="V3" s="14" t="s">
        <v>114</v>
      </c>
      <c r="W3" s="14" t="s">
        <v>109</v>
      </c>
      <c r="X3" s="258" t="s">
        <v>115</v>
      </c>
      <c r="Y3" s="73"/>
      <c r="Z3" s="70" t="s">
        <v>19</v>
      </c>
    </row>
    <row r="4" spans="1:78" ht="21" customHeight="1">
      <c r="B4" s="118">
        <v>1</v>
      </c>
      <c r="C4" s="10" t="s">
        <v>20</v>
      </c>
      <c r="D4" s="139"/>
      <c r="E4" s="257">
        <v>80582</v>
      </c>
      <c r="F4" s="261">
        <v>3666</v>
      </c>
      <c r="G4" s="261">
        <v>32044</v>
      </c>
      <c r="H4" s="261">
        <v>2837</v>
      </c>
      <c r="I4" s="261">
        <v>358</v>
      </c>
      <c r="J4" s="91">
        <v>119487</v>
      </c>
      <c r="K4" s="139"/>
      <c r="L4" s="154">
        <v>23111</v>
      </c>
      <c r="M4" s="91">
        <v>533</v>
      </c>
      <c r="N4" s="91">
        <v>466</v>
      </c>
      <c r="O4" s="91">
        <v>0</v>
      </c>
      <c r="P4" s="91">
        <v>0</v>
      </c>
      <c r="Q4" s="91">
        <v>24110</v>
      </c>
      <c r="R4" s="139"/>
      <c r="S4" s="154">
        <v>103693</v>
      </c>
      <c r="T4" s="91">
        <v>4199</v>
      </c>
      <c r="U4" s="91">
        <v>32510</v>
      </c>
      <c r="V4" s="91">
        <v>2837</v>
      </c>
      <c r="W4" s="91">
        <v>358</v>
      </c>
      <c r="X4" s="91">
        <v>143597</v>
      </c>
      <c r="Y4" s="96"/>
      <c r="Z4" s="81" t="s">
        <v>21</v>
      </c>
      <c r="AB4" s="4"/>
      <c r="AC4" s="4"/>
      <c r="AD4" s="4"/>
      <c r="AE4" s="4"/>
      <c r="AF4" s="4"/>
      <c r="AG4" s="4"/>
      <c r="AH4" s="4"/>
      <c r="AI4" s="4"/>
      <c r="AJ4" s="4"/>
      <c r="AK4" s="4"/>
      <c r="AL4" s="4"/>
      <c r="AM4" s="4"/>
      <c r="AN4" s="4"/>
      <c r="AO4" s="4"/>
      <c r="AP4" s="4"/>
      <c r="AQ4" s="4"/>
      <c r="AR4" s="4"/>
      <c r="AS4" s="4"/>
      <c r="AT4" s="4"/>
      <c r="AU4" s="4"/>
      <c r="AV4" s="4"/>
      <c r="AW4" s="4"/>
      <c r="AX4" s="4"/>
      <c r="AY4" s="4"/>
      <c r="AZ4" s="4"/>
      <c r="BB4" s="4"/>
      <c r="BC4" s="4"/>
      <c r="BD4" s="4"/>
      <c r="BJ4" s="4"/>
      <c r="BK4" s="4"/>
      <c r="BQ4" s="4"/>
      <c r="BR4" s="4"/>
      <c r="BX4" s="4"/>
      <c r="BY4" s="4"/>
      <c r="BZ4" s="4"/>
    </row>
    <row r="5" spans="1:78" ht="21" customHeight="1">
      <c r="B5" s="117">
        <v>2</v>
      </c>
      <c r="C5" s="2" t="s">
        <v>22</v>
      </c>
      <c r="D5" s="159"/>
      <c r="E5" s="256">
        <v>21462</v>
      </c>
      <c r="F5" s="51">
        <v>1668</v>
      </c>
      <c r="G5" s="51">
        <v>11404</v>
      </c>
      <c r="H5" s="51">
        <v>1007</v>
      </c>
      <c r="I5" s="51">
        <v>62</v>
      </c>
      <c r="J5" s="15">
        <v>35603</v>
      </c>
      <c r="K5" s="159"/>
      <c r="L5" s="74">
        <v>5337</v>
      </c>
      <c r="M5" s="15">
        <v>614</v>
      </c>
      <c r="N5" s="15">
        <v>529</v>
      </c>
      <c r="O5" s="15">
        <v>310</v>
      </c>
      <c r="P5" s="15">
        <v>0</v>
      </c>
      <c r="Q5" s="15">
        <v>6790</v>
      </c>
      <c r="R5" s="159"/>
      <c r="S5" s="74">
        <v>26799</v>
      </c>
      <c r="T5" s="15">
        <v>2282</v>
      </c>
      <c r="U5" s="15">
        <v>11933</v>
      </c>
      <c r="V5" s="15">
        <v>1317</v>
      </c>
      <c r="W5" s="15">
        <v>62</v>
      </c>
      <c r="X5" s="15">
        <v>42393</v>
      </c>
      <c r="Y5" s="75"/>
      <c r="Z5" s="82" t="s">
        <v>23</v>
      </c>
      <c r="AB5" s="4"/>
      <c r="AC5" s="4"/>
      <c r="AD5" s="4"/>
      <c r="AE5" s="4"/>
      <c r="AF5" s="4"/>
      <c r="AG5" s="4"/>
      <c r="AH5" s="4"/>
      <c r="AI5" s="4"/>
      <c r="AJ5" s="4"/>
      <c r="AK5" s="4"/>
      <c r="AL5" s="4"/>
      <c r="AM5" s="4"/>
      <c r="AN5" s="4"/>
      <c r="AO5" s="4"/>
      <c r="AP5" s="4"/>
      <c r="AQ5" s="4"/>
      <c r="AR5" s="4"/>
      <c r="AS5" s="4"/>
      <c r="AT5" s="4"/>
      <c r="AU5" s="4"/>
      <c r="AV5" s="4"/>
      <c r="AW5" s="4"/>
      <c r="AX5" s="4"/>
      <c r="AY5" s="4"/>
      <c r="AZ5" s="4"/>
      <c r="BB5" s="4"/>
      <c r="BC5" s="4"/>
      <c r="BD5" s="4"/>
      <c r="BJ5" s="4"/>
      <c r="BK5" s="4"/>
      <c r="BQ5" s="4"/>
      <c r="BR5" s="4"/>
      <c r="BX5" s="4"/>
      <c r="BY5" s="4"/>
      <c r="BZ5" s="4"/>
    </row>
    <row r="6" spans="1:78" ht="21" customHeight="1">
      <c r="B6" s="118">
        <v>3</v>
      </c>
      <c r="C6" s="10" t="s">
        <v>24</v>
      </c>
      <c r="D6" s="139"/>
      <c r="E6" s="257">
        <v>20620</v>
      </c>
      <c r="F6" s="261">
        <v>1041</v>
      </c>
      <c r="G6" s="261">
        <v>10275</v>
      </c>
      <c r="H6" s="261">
        <v>1402</v>
      </c>
      <c r="I6" s="261">
        <v>94</v>
      </c>
      <c r="J6" s="91">
        <v>33432</v>
      </c>
      <c r="K6" s="139"/>
      <c r="L6" s="154">
        <v>5863</v>
      </c>
      <c r="M6" s="91">
        <v>0</v>
      </c>
      <c r="N6" s="91">
        <v>0</v>
      </c>
      <c r="O6" s="91">
        <v>0</v>
      </c>
      <c r="P6" s="91">
        <v>0</v>
      </c>
      <c r="Q6" s="91">
        <v>5863</v>
      </c>
      <c r="R6" s="139"/>
      <c r="S6" s="154">
        <v>26483</v>
      </c>
      <c r="T6" s="91">
        <v>1041</v>
      </c>
      <c r="U6" s="91">
        <v>10275</v>
      </c>
      <c r="V6" s="91">
        <v>1402</v>
      </c>
      <c r="W6" s="91">
        <v>94</v>
      </c>
      <c r="X6" s="91">
        <v>39295</v>
      </c>
      <c r="Y6" s="96"/>
      <c r="Z6" s="81" t="s">
        <v>25</v>
      </c>
      <c r="AB6" s="4"/>
      <c r="AC6" s="4"/>
      <c r="AD6" s="4"/>
      <c r="AE6" s="4"/>
      <c r="AF6" s="4"/>
      <c r="AG6" s="4"/>
      <c r="AH6" s="4"/>
      <c r="AI6" s="4"/>
      <c r="AJ6" s="4"/>
      <c r="AK6" s="4"/>
      <c r="AL6" s="4"/>
      <c r="AM6" s="4"/>
      <c r="AN6" s="4"/>
      <c r="AO6" s="4"/>
      <c r="AP6" s="4"/>
      <c r="AQ6" s="4"/>
      <c r="AR6" s="4"/>
      <c r="AS6" s="4"/>
      <c r="AT6" s="4"/>
      <c r="AU6" s="4"/>
      <c r="AV6" s="4"/>
      <c r="AW6" s="4"/>
      <c r="AX6" s="4"/>
      <c r="AY6" s="4"/>
      <c r="AZ6" s="4"/>
      <c r="BB6" s="4"/>
      <c r="BC6" s="4"/>
      <c r="BD6" s="4"/>
      <c r="BJ6" s="4"/>
      <c r="BK6" s="4"/>
      <c r="BQ6" s="4"/>
      <c r="BR6" s="4"/>
      <c r="BX6" s="4"/>
      <c r="BY6" s="4"/>
      <c r="BZ6" s="4"/>
    </row>
    <row r="7" spans="1:78" ht="21" customHeight="1">
      <c r="A7"/>
      <c r="B7" s="117">
        <v>4</v>
      </c>
      <c r="C7" s="2" t="s">
        <v>26</v>
      </c>
      <c r="D7" s="159"/>
      <c r="E7" s="256">
        <v>22389</v>
      </c>
      <c r="F7" s="51">
        <v>1444</v>
      </c>
      <c r="G7" s="51">
        <v>13197</v>
      </c>
      <c r="H7" s="51">
        <v>1681</v>
      </c>
      <c r="I7" s="51">
        <v>52</v>
      </c>
      <c r="J7" s="15">
        <v>38763</v>
      </c>
      <c r="K7" s="159"/>
      <c r="L7" s="74">
        <v>5868</v>
      </c>
      <c r="M7" s="15">
        <v>0</v>
      </c>
      <c r="N7" s="15">
        <v>0</v>
      </c>
      <c r="O7" s="15">
        <v>0</v>
      </c>
      <c r="P7" s="15">
        <v>0</v>
      </c>
      <c r="Q7" s="15">
        <v>5868</v>
      </c>
      <c r="R7" s="159"/>
      <c r="S7" s="74">
        <v>28257</v>
      </c>
      <c r="T7" s="15">
        <v>1444</v>
      </c>
      <c r="U7" s="15">
        <v>13197</v>
      </c>
      <c r="V7" s="15">
        <v>1681</v>
      </c>
      <c r="W7" s="15">
        <v>52</v>
      </c>
      <c r="X7" s="15">
        <v>44631</v>
      </c>
      <c r="Y7" s="75"/>
      <c r="Z7" s="82" t="s">
        <v>27</v>
      </c>
      <c r="AB7" s="4"/>
      <c r="AC7" s="4"/>
      <c r="AD7" s="4"/>
      <c r="AE7" s="4"/>
      <c r="AF7" s="4"/>
      <c r="AG7" s="4"/>
      <c r="AH7" s="4"/>
      <c r="AI7" s="4"/>
      <c r="AJ7" s="4"/>
      <c r="AK7" s="4"/>
      <c r="AL7" s="4"/>
      <c r="AM7" s="4"/>
      <c r="AN7" s="4"/>
      <c r="AO7" s="4"/>
      <c r="AP7" s="4"/>
      <c r="AQ7" s="4"/>
      <c r="AR7" s="4"/>
      <c r="AS7" s="4"/>
      <c r="AT7" s="4"/>
      <c r="AU7" s="4"/>
      <c r="AV7" s="4"/>
      <c r="AW7" s="4"/>
      <c r="AX7" s="4"/>
      <c r="AY7" s="4"/>
      <c r="AZ7" s="4"/>
      <c r="BB7" s="4"/>
      <c r="BC7" s="4"/>
      <c r="BD7" s="4"/>
      <c r="BJ7" s="4"/>
      <c r="BK7" s="4"/>
      <c r="BQ7" s="4"/>
      <c r="BR7" s="4"/>
      <c r="BX7" s="4"/>
      <c r="BY7" s="4"/>
      <c r="BZ7" s="4"/>
    </row>
    <row r="8" spans="1:78" ht="21" customHeight="1">
      <c r="A8" s="16">
        <v>1</v>
      </c>
      <c r="B8" s="118">
        <v>5</v>
      </c>
      <c r="C8" s="10" t="s">
        <v>28</v>
      </c>
      <c r="D8" s="139"/>
      <c r="E8" s="257">
        <v>20979</v>
      </c>
      <c r="F8" s="261">
        <v>962</v>
      </c>
      <c r="G8" s="261">
        <v>6697</v>
      </c>
      <c r="H8" s="261">
        <v>313</v>
      </c>
      <c r="I8" s="261">
        <v>91</v>
      </c>
      <c r="J8" s="91">
        <v>29042</v>
      </c>
      <c r="K8" s="139"/>
      <c r="L8" s="154">
        <v>5546</v>
      </c>
      <c r="M8" s="91">
        <v>23</v>
      </c>
      <c r="N8" s="91">
        <v>506</v>
      </c>
      <c r="O8" s="91">
        <v>1096</v>
      </c>
      <c r="P8" s="91">
        <v>3</v>
      </c>
      <c r="Q8" s="91">
        <v>7174</v>
      </c>
      <c r="R8" s="139"/>
      <c r="S8" s="154">
        <v>26525</v>
      </c>
      <c r="T8" s="91">
        <v>985</v>
      </c>
      <c r="U8" s="91">
        <v>7203</v>
      </c>
      <c r="V8" s="91">
        <v>1409</v>
      </c>
      <c r="W8" s="91">
        <v>94</v>
      </c>
      <c r="X8" s="91">
        <v>36216</v>
      </c>
      <c r="Y8" s="96"/>
      <c r="Z8" s="81" t="s">
        <v>29</v>
      </c>
      <c r="AB8" s="4"/>
      <c r="AC8" s="4"/>
      <c r="AD8" s="4"/>
      <c r="AE8" s="4"/>
      <c r="AF8" s="4"/>
      <c r="AG8" s="4"/>
      <c r="AH8" s="4"/>
      <c r="AI8" s="4"/>
      <c r="AJ8" s="4"/>
      <c r="AK8" s="4"/>
      <c r="AL8" s="4"/>
      <c r="AM8" s="4"/>
      <c r="AN8" s="4"/>
      <c r="AO8" s="4"/>
      <c r="AP8" s="4"/>
      <c r="AQ8" s="4"/>
      <c r="AR8" s="4"/>
      <c r="AS8" s="4"/>
      <c r="AT8" s="4"/>
      <c r="AU8" s="4"/>
      <c r="AV8" s="4"/>
      <c r="AW8" s="4"/>
      <c r="AX8" s="4"/>
      <c r="AY8" s="4"/>
      <c r="AZ8" s="4"/>
      <c r="BB8" s="4"/>
      <c r="BC8" s="4"/>
      <c r="BD8" s="4"/>
      <c r="BJ8" s="4"/>
      <c r="BK8" s="4"/>
      <c r="BQ8" s="4"/>
      <c r="BR8" s="4"/>
      <c r="BX8" s="4"/>
      <c r="BY8" s="4"/>
      <c r="BZ8" s="4"/>
    </row>
    <row r="9" spans="1:78" ht="21" customHeight="1">
      <c r="B9" s="117">
        <v>6</v>
      </c>
      <c r="C9" s="2" t="s">
        <v>30</v>
      </c>
      <c r="D9" s="159"/>
      <c r="E9" s="256">
        <v>28997</v>
      </c>
      <c r="F9" s="51">
        <v>3151</v>
      </c>
      <c r="G9" s="51">
        <v>14822</v>
      </c>
      <c r="H9" s="51">
        <v>1512</v>
      </c>
      <c r="I9" s="51">
        <v>77</v>
      </c>
      <c r="J9" s="15">
        <v>48559</v>
      </c>
      <c r="K9" s="159"/>
      <c r="L9" s="74">
        <v>9181</v>
      </c>
      <c r="M9" s="15">
        <v>0</v>
      </c>
      <c r="N9" s="15">
        <v>0</v>
      </c>
      <c r="O9" s="15">
        <v>473</v>
      </c>
      <c r="P9" s="15">
        <v>0</v>
      </c>
      <c r="Q9" s="15">
        <v>9654</v>
      </c>
      <c r="R9" s="159"/>
      <c r="S9" s="74">
        <v>38178</v>
      </c>
      <c r="T9" s="15">
        <v>3151</v>
      </c>
      <c r="U9" s="15">
        <v>14822</v>
      </c>
      <c r="V9" s="15">
        <v>1985</v>
      </c>
      <c r="W9" s="15">
        <v>77</v>
      </c>
      <c r="X9" s="15">
        <v>58213</v>
      </c>
      <c r="Y9" s="75"/>
      <c r="Z9" s="82" t="s">
        <v>31</v>
      </c>
      <c r="AB9" s="4"/>
      <c r="AC9" s="4"/>
      <c r="AD9" s="4"/>
      <c r="AE9" s="4"/>
      <c r="AF9" s="4"/>
      <c r="AG9" s="4"/>
      <c r="AH9" s="4"/>
      <c r="AI9" s="4"/>
      <c r="AJ9" s="4"/>
      <c r="AK9" s="4"/>
      <c r="AL9" s="4"/>
      <c r="AM9" s="4"/>
      <c r="AN9" s="4"/>
      <c r="AO9" s="4"/>
      <c r="AP9" s="4"/>
      <c r="AQ9" s="4"/>
      <c r="AR9" s="4"/>
      <c r="AS9" s="4"/>
      <c r="AT9" s="4"/>
      <c r="AU9" s="4"/>
      <c r="AV9" s="4"/>
      <c r="AW9" s="4"/>
      <c r="AX9" s="4"/>
      <c r="AY9" s="4"/>
      <c r="AZ9" s="4"/>
      <c r="BB9" s="4"/>
      <c r="BC9" s="4"/>
      <c r="BD9" s="4"/>
      <c r="BJ9" s="4"/>
      <c r="BK9" s="4"/>
      <c r="BQ9" s="4"/>
      <c r="BR9" s="4"/>
      <c r="BX9" s="4"/>
      <c r="BY9" s="4"/>
      <c r="BZ9" s="4"/>
    </row>
    <row r="10" spans="1:78" ht="21" customHeight="1">
      <c r="B10" s="118">
        <v>7</v>
      </c>
      <c r="C10" s="10" t="s">
        <v>199</v>
      </c>
      <c r="D10" s="139"/>
      <c r="E10" s="257">
        <v>15489</v>
      </c>
      <c r="F10" s="261">
        <v>1221</v>
      </c>
      <c r="G10" s="261">
        <v>6362</v>
      </c>
      <c r="H10" s="261">
        <v>315</v>
      </c>
      <c r="I10" s="261">
        <v>38</v>
      </c>
      <c r="J10" s="91">
        <v>23425</v>
      </c>
      <c r="K10" s="139"/>
      <c r="L10" s="154">
        <v>5092</v>
      </c>
      <c r="M10" s="91">
        <v>41</v>
      </c>
      <c r="N10" s="91">
        <v>75</v>
      </c>
      <c r="O10" s="91">
        <v>912</v>
      </c>
      <c r="P10" s="91">
        <v>0</v>
      </c>
      <c r="Q10" s="91">
        <v>6120</v>
      </c>
      <c r="R10" s="139"/>
      <c r="S10" s="154">
        <v>20581</v>
      </c>
      <c r="T10" s="91">
        <v>1262</v>
      </c>
      <c r="U10" s="91">
        <v>6437</v>
      </c>
      <c r="V10" s="91">
        <v>1227</v>
      </c>
      <c r="W10" s="91">
        <v>38</v>
      </c>
      <c r="X10" s="91">
        <v>29545</v>
      </c>
      <c r="Y10" s="96"/>
      <c r="Z10" s="81" t="s">
        <v>33</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B10" s="4"/>
      <c r="BC10" s="4"/>
      <c r="BD10" s="4"/>
      <c r="BJ10" s="4"/>
      <c r="BK10" s="4"/>
      <c r="BQ10" s="4"/>
      <c r="BR10" s="4"/>
      <c r="BX10" s="4"/>
      <c r="BY10" s="4"/>
      <c r="BZ10" s="4"/>
    </row>
    <row r="11" spans="1:78" ht="21" customHeight="1">
      <c r="B11" s="117">
        <v>8</v>
      </c>
      <c r="C11" s="2" t="s">
        <v>34</v>
      </c>
      <c r="D11" s="159"/>
      <c r="E11" s="256">
        <v>27227</v>
      </c>
      <c r="F11" s="51">
        <v>3101</v>
      </c>
      <c r="G11" s="51">
        <v>17281</v>
      </c>
      <c r="H11" s="51">
        <v>2087</v>
      </c>
      <c r="I11" s="51">
        <v>83</v>
      </c>
      <c r="J11" s="15">
        <v>49779</v>
      </c>
      <c r="K11" s="159"/>
      <c r="L11" s="74">
        <v>7747</v>
      </c>
      <c r="M11" s="15">
        <v>0</v>
      </c>
      <c r="N11" s="15">
        <v>0</v>
      </c>
      <c r="O11" s="15">
        <v>0</v>
      </c>
      <c r="P11" s="15">
        <v>0</v>
      </c>
      <c r="Q11" s="15">
        <v>7747</v>
      </c>
      <c r="R11" s="159"/>
      <c r="S11" s="74">
        <v>34974</v>
      </c>
      <c r="T11" s="15">
        <v>3101</v>
      </c>
      <c r="U11" s="15">
        <v>17281</v>
      </c>
      <c r="V11" s="15">
        <v>2087</v>
      </c>
      <c r="W11" s="15">
        <v>83</v>
      </c>
      <c r="X11" s="15">
        <v>57526</v>
      </c>
      <c r="Y11" s="75"/>
      <c r="Z11" s="82" t="s">
        <v>35</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B11" s="4"/>
      <c r="BC11" s="4"/>
      <c r="BD11" s="4"/>
      <c r="BJ11" s="4"/>
      <c r="BK11" s="4"/>
      <c r="BQ11" s="4"/>
      <c r="BR11" s="4"/>
      <c r="BX11" s="4"/>
      <c r="BY11" s="4"/>
      <c r="BZ11" s="4"/>
    </row>
    <row r="12" spans="1:78" ht="21" customHeight="1">
      <c r="B12" s="118">
        <v>9</v>
      </c>
      <c r="C12" s="10" t="s">
        <v>36</v>
      </c>
      <c r="D12" s="139"/>
      <c r="E12" s="257">
        <v>62802</v>
      </c>
      <c r="F12" s="261">
        <v>6810</v>
      </c>
      <c r="G12" s="261">
        <v>15162</v>
      </c>
      <c r="H12" s="261">
        <v>1541</v>
      </c>
      <c r="I12" s="261">
        <v>156</v>
      </c>
      <c r="J12" s="91">
        <v>86471</v>
      </c>
      <c r="K12" s="139"/>
      <c r="L12" s="154">
        <v>18312</v>
      </c>
      <c r="M12" s="91">
        <v>36</v>
      </c>
      <c r="N12" s="91">
        <v>1027</v>
      </c>
      <c r="O12" s="91">
        <v>1978</v>
      </c>
      <c r="P12" s="91">
        <v>0</v>
      </c>
      <c r="Q12" s="91">
        <v>21353</v>
      </c>
      <c r="R12" s="139"/>
      <c r="S12" s="154">
        <v>81114</v>
      </c>
      <c r="T12" s="91">
        <v>6846</v>
      </c>
      <c r="U12" s="91">
        <v>16189</v>
      </c>
      <c r="V12" s="91">
        <v>3519</v>
      </c>
      <c r="W12" s="91">
        <v>156</v>
      </c>
      <c r="X12" s="91">
        <v>107824</v>
      </c>
      <c r="Y12" s="96"/>
      <c r="Z12" s="81" t="s">
        <v>37</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B12" s="4"/>
      <c r="BC12" s="4"/>
      <c r="BD12" s="4"/>
      <c r="BJ12" s="4"/>
      <c r="BK12" s="4"/>
      <c r="BQ12" s="4"/>
      <c r="BR12" s="4"/>
      <c r="BX12" s="4"/>
      <c r="BY12" s="4"/>
      <c r="BZ12" s="4"/>
    </row>
    <row r="13" spans="1:78" ht="21" customHeight="1">
      <c r="B13" s="117">
        <v>10</v>
      </c>
      <c r="C13" s="2" t="s">
        <v>38</v>
      </c>
      <c r="D13" s="159"/>
      <c r="E13" s="256">
        <v>11985</v>
      </c>
      <c r="F13" s="51">
        <v>3623</v>
      </c>
      <c r="G13" s="51">
        <v>8591</v>
      </c>
      <c r="H13" s="51">
        <v>906</v>
      </c>
      <c r="I13" s="51">
        <v>43</v>
      </c>
      <c r="J13" s="15">
        <v>25148</v>
      </c>
      <c r="K13" s="159"/>
      <c r="L13" s="74">
        <v>1788</v>
      </c>
      <c r="M13" s="15">
        <v>0</v>
      </c>
      <c r="N13" s="15">
        <v>0</v>
      </c>
      <c r="O13" s="15">
        <v>0</v>
      </c>
      <c r="P13" s="15">
        <v>0</v>
      </c>
      <c r="Q13" s="15">
        <v>1788</v>
      </c>
      <c r="R13" s="159"/>
      <c r="S13" s="74">
        <v>13773</v>
      </c>
      <c r="T13" s="15">
        <v>3623</v>
      </c>
      <c r="U13" s="15">
        <v>8591</v>
      </c>
      <c r="V13" s="15">
        <v>906</v>
      </c>
      <c r="W13" s="15">
        <v>43</v>
      </c>
      <c r="X13" s="15">
        <v>26936</v>
      </c>
      <c r="Y13" s="75"/>
      <c r="Z13" s="82" t="s">
        <v>39</v>
      </c>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B13" s="4"/>
      <c r="BC13" s="4"/>
      <c r="BD13" s="4"/>
      <c r="BJ13" s="4"/>
      <c r="BK13" s="4"/>
      <c r="BQ13" s="4"/>
      <c r="BR13" s="4"/>
      <c r="BX13" s="4"/>
      <c r="BY13" s="4"/>
      <c r="BZ13" s="4"/>
    </row>
    <row r="14" spans="1:78" ht="21" customHeight="1">
      <c r="B14" s="118">
        <v>11</v>
      </c>
      <c r="C14" s="10" t="s">
        <v>40</v>
      </c>
      <c r="D14" s="139"/>
      <c r="E14" s="257">
        <v>27053</v>
      </c>
      <c r="F14" s="261">
        <v>1549</v>
      </c>
      <c r="G14" s="261">
        <v>11156</v>
      </c>
      <c r="H14" s="261">
        <v>1263</v>
      </c>
      <c r="I14" s="261">
        <v>67</v>
      </c>
      <c r="J14" s="91">
        <v>41088</v>
      </c>
      <c r="K14" s="139"/>
      <c r="L14" s="154">
        <v>4094</v>
      </c>
      <c r="M14" s="91">
        <v>27</v>
      </c>
      <c r="N14" s="91">
        <v>28</v>
      </c>
      <c r="O14" s="91">
        <v>6</v>
      </c>
      <c r="P14" s="91">
        <v>0</v>
      </c>
      <c r="Q14" s="91">
        <v>4155</v>
      </c>
      <c r="R14" s="139"/>
      <c r="S14" s="154">
        <v>31147</v>
      </c>
      <c r="T14" s="91">
        <v>1576</v>
      </c>
      <c r="U14" s="91">
        <v>11184</v>
      </c>
      <c r="V14" s="91">
        <v>1269</v>
      </c>
      <c r="W14" s="91">
        <v>67</v>
      </c>
      <c r="X14" s="91">
        <v>45243</v>
      </c>
      <c r="Y14" s="96"/>
      <c r="Z14" s="81" t="s">
        <v>41</v>
      </c>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B14" s="4"/>
      <c r="BC14" s="4"/>
      <c r="BD14" s="4"/>
      <c r="BJ14" s="4"/>
      <c r="BK14" s="4"/>
      <c r="BQ14" s="4"/>
      <c r="BR14" s="4"/>
      <c r="BX14" s="4"/>
      <c r="BY14" s="4"/>
      <c r="BZ14" s="4"/>
    </row>
    <row r="15" spans="1:78" ht="21" customHeight="1">
      <c r="B15" s="117">
        <v>12</v>
      </c>
      <c r="C15" s="2" t="s">
        <v>42</v>
      </c>
      <c r="D15" s="159"/>
      <c r="E15" s="256">
        <v>21906</v>
      </c>
      <c r="F15" s="51">
        <v>1294</v>
      </c>
      <c r="G15" s="51">
        <v>11943</v>
      </c>
      <c r="H15" s="51">
        <v>1107</v>
      </c>
      <c r="I15" s="51">
        <v>66</v>
      </c>
      <c r="J15" s="15">
        <v>36316</v>
      </c>
      <c r="K15" s="159"/>
      <c r="L15" s="74">
        <v>3849</v>
      </c>
      <c r="M15" s="15">
        <v>134</v>
      </c>
      <c r="N15" s="15">
        <v>104</v>
      </c>
      <c r="O15" s="15">
        <v>360</v>
      </c>
      <c r="P15" s="15">
        <v>0</v>
      </c>
      <c r="Q15" s="15">
        <v>4447</v>
      </c>
      <c r="R15" s="159"/>
      <c r="S15" s="74">
        <v>25755</v>
      </c>
      <c r="T15" s="15">
        <v>1428</v>
      </c>
      <c r="U15" s="15">
        <v>12047</v>
      </c>
      <c r="V15" s="15">
        <v>1467</v>
      </c>
      <c r="W15" s="15">
        <v>66</v>
      </c>
      <c r="X15" s="15">
        <v>40763</v>
      </c>
      <c r="Y15" s="75"/>
      <c r="Z15" s="82" t="s">
        <v>43</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B15" s="4"/>
      <c r="BC15" s="4"/>
      <c r="BD15" s="4"/>
      <c r="BJ15" s="4"/>
      <c r="BK15" s="4"/>
      <c r="BQ15" s="4"/>
      <c r="BR15" s="4"/>
      <c r="BX15" s="4"/>
      <c r="BY15" s="4"/>
      <c r="BZ15" s="4"/>
    </row>
    <row r="16" spans="1:78" ht="21" customHeight="1">
      <c r="B16" s="118">
        <v>13</v>
      </c>
      <c r="C16" s="10" t="s">
        <v>44</v>
      </c>
      <c r="D16" s="139"/>
      <c r="E16" s="257">
        <v>18417</v>
      </c>
      <c r="F16" s="261">
        <v>1805</v>
      </c>
      <c r="G16" s="261">
        <v>8625</v>
      </c>
      <c r="H16" s="261">
        <v>503</v>
      </c>
      <c r="I16" s="261">
        <v>49</v>
      </c>
      <c r="J16" s="91">
        <v>29399</v>
      </c>
      <c r="K16" s="139"/>
      <c r="L16" s="154">
        <v>4340</v>
      </c>
      <c r="M16" s="91">
        <v>24</v>
      </c>
      <c r="N16" s="91">
        <v>0</v>
      </c>
      <c r="O16" s="91">
        <v>976</v>
      </c>
      <c r="P16" s="91">
        <v>0</v>
      </c>
      <c r="Q16" s="91">
        <v>5340</v>
      </c>
      <c r="R16" s="139"/>
      <c r="S16" s="154">
        <v>22757</v>
      </c>
      <c r="T16" s="91">
        <v>1829</v>
      </c>
      <c r="U16" s="91">
        <v>8625</v>
      </c>
      <c r="V16" s="91">
        <v>1479</v>
      </c>
      <c r="W16" s="91">
        <v>49</v>
      </c>
      <c r="X16" s="91">
        <v>34739</v>
      </c>
      <c r="Y16" s="96"/>
      <c r="Z16" s="81" t="s">
        <v>45</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B16" s="4"/>
      <c r="BC16" s="4"/>
      <c r="BD16" s="4"/>
      <c r="BJ16" s="4"/>
      <c r="BK16" s="4"/>
      <c r="BQ16" s="4"/>
      <c r="BR16" s="4"/>
      <c r="BX16" s="4"/>
      <c r="BY16" s="4"/>
      <c r="BZ16" s="4"/>
    </row>
    <row r="17" spans="2:78" ht="21" customHeight="1">
      <c r="B17" s="117">
        <v>14</v>
      </c>
      <c r="C17" s="2" t="s">
        <v>46</v>
      </c>
      <c r="D17" s="159"/>
      <c r="E17" s="256">
        <v>12855</v>
      </c>
      <c r="F17" s="51">
        <v>1615</v>
      </c>
      <c r="G17" s="51">
        <v>10092</v>
      </c>
      <c r="H17" s="51">
        <v>1034</v>
      </c>
      <c r="I17" s="51">
        <v>42</v>
      </c>
      <c r="J17" s="15">
        <v>25638</v>
      </c>
      <c r="K17" s="159"/>
      <c r="L17" s="74">
        <v>2776</v>
      </c>
      <c r="M17" s="15">
        <v>0</v>
      </c>
      <c r="N17" s="15">
        <v>0</v>
      </c>
      <c r="O17" s="15">
        <v>0</v>
      </c>
      <c r="P17" s="15">
        <v>0</v>
      </c>
      <c r="Q17" s="15">
        <v>2776</v>
      </c>
      <c r="R17" s="159"/>
      <c r="S17" s="74">
        <v>15631</v>
      </c>
      <c r="T17" s="15">
        <v>1615</v>
      </c>
      <c r="U17" s="15">
        <v>10092</v>
      </c>
      <c r="V17" s="15">
        <v>1034</v>
      </c>
      <c r="W17" s="15">
        <v>42</v>
      </c>
      <c r="X17" s="15">
        <v>28414</v>
      </c>
      <c r="Y17" s="75"/>
      <c r="Z17" s="82" t="s">
        <v>47</v>
      </c>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B17" s="4"/>
      <c r="BC17" s="4"/>
      <c r="BD17" s="4"/>
      <c r="BJ17" s="4"/>
      <c r="BK17" s="4"/>
      <c r="BQ17" s="4"/>
      <c r="BR17" s="4"/>
      <c r="BX17" s="4"/>
      <c r="BY17" s="4"/>
      <c r="BZ17" s="4"/>
    </row>
    <row r="18" spans="2:78" ht="21" customHeight="1">
      <c r="B18" s="118">
        <v>15</v>
      </c>
      <c r="C18" s="10" t="s">
        <v>48</v>
      </c>
      <c r="D18" s="139"/>
      <c r="E18" s="257">
        <v>9696</v>
      </c>
      <c r="F18" s="261">
        <v>643</v>
      </c>
      <c r="G18" s="261">
        <v>4761</v>
      </c>
      <c r="H18" s="261">
        <v>439</v>
      </c>
      <c r="I18" s="261">
        <v>28</v>
      </c>
      <c r="J18" s="91">
        <v>15567</v>
      </c>
      <c r="K18" s="139"/>
      <c r="L18" s="154">
        <v>2955</v>
      </c>
      <c r="M18" s="91">
        <v>0</v>
      </c>
      <c r="N18" s="91">
        <v>0</v>
      </c>
      <c r="O18" s="91">
        <v>204</v>
      </c>
      <c r="P18" s="91">
        <v>0</v>
      </c>
      <c r="Q18" s="91">
        <v>3159</v>
      </c>
      <c r="R18" s="139"/>
      <c r="S18" s="154">
        <v>12651</v>
      </c>
      <c r="T18" s="91">
        <v>643</v>
      </c>
      <c r="U18" s="91">
        <v>4761</v>
      </c>
      <c r="V18" s="91">
        <v>643</v>
      </c>
      <c r="W18" s="91">
        <v>28</v>
      </c>
      <c r="X18" s="91">
        <v>18726</v>
      </c>
      <c r="Y18" s="96"/>
      <c r="Z18" s="81" t="s">
        <v>49</v>
      </c>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B18" s="4"/>
      <c r="BC18" s="4"/>
      <c r="BD18" s="4"/>
      <c r="BJ18" s="4"/>
      <c r="BK18" s="4"/>
      <c r="BQ18" s="4"/>
      <c r="BR18" s="4"/>
      <c r="BX18" s="4"/>
      <c r="BY18" s="4"/>
      <c r="BZ18" s="4"/>
    </row>
    <row r="19" spans="2:78" ht="21" customHeight="1">
      <c r="B19" s="117">
        <v>16</v>
      </c>
      <c r="C19" s="2" t="s">
        <v>106</v>
      </c>
      <c r="D19" s="159"/>
      <c r="E19" s="256">
        <v>8481</v>
      </c>
      <c r="F19" s="51">
        <v>411</v>
      </c>
      <c r="G19" s="51">
        <v>3538</v>
      </c>
      <c r="H19" s="51">
        <v>354</v>
      </c>
      <c r="I19" s="51">
        <v>20</v>
      </c>
      <c r="J19" s="15">
        <v>12804</v>
      </c>
      <c r="K19" s="159"/>
      <c r="L19" s="74">
        <v>1740</v>
      </c>
      <c r="M19" s="15">
        <v>48</v>
      </c>
      <c r="N19" s="15">
        <v>0</v>
      </c>
      <c r="O19" s="15">
        <v>210</v>
      </c>
      <c r="P19" s="15">
        <v>0</v>
      </c>
      <c r="Q19" s="15">
        <v>1998</v>
      </c>
      <c r="R19" s="159"/>
      <c r="S19" s="74">
        <v>10221</v>
      </c>
      <c r="T19" s="15">
        <v>459</v>
      </c>
      <c r="U19" s="15">
        <v>3538</v>
      </c>
      <c r="V19" s="15">
        <v>564</v>
      </c>
      <c r="W19" s="15">
        <v>20</v>
      </c>
      <c r="X19" s="15">
        <v>14802</v>
      </c>
      <c r="Y19" s="75"/>
      <c r="Z19" s="82" t="s">
        <v>51</v>
      </c>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B19" s="4"/>
      <c r="BC19" s="4"/>
      <c r="BD19" s="4"/>
      <c r="BJ19" s="4"/>
      <c r="BK19" s="4"/>
      <c r="BQ19" s="4"/>
      <c r="BR19" s="4"/>
      <c r="BX19" s="4"/>
      <c r="BY19" s="4"/>
      <c r="BZ19" s="4"/>
    </row>
    <row r="20" spans="2:78" ht="21" customHeight="1">
      <c r="B20" s="118">
        <v>17</v>
      </c>
      <c r="C20" s="10" t="s">
        <v>52</v>
      </c>
      <c r="D20" s="139"/>
      <c r="E20" s="257">
        <v>11369</v>
      </c>
      <c r="F20" s="261">
        <v>808</v>
      </c>
      <c r="G20" s="261">
        <v>4565</v>
      </c>
      <c r="H20" s="261">
        <v>586</v>
      </c>
      <c r="I20" s="261">
        <v>24</v>
      </c>
      <c r="J20" s="91">
        <v>17352</v>
      </c>
      <c r="K20" s="139"/>
      <c r="L20" s="154">
        <v>2078</v>
      </c>
      <c r="M20" s="91">
        <v>3</v>
      </c>
      <c r="N20" s="91">
        <v>0</v>
      </c>
      <c r="O20" s="91">
        <v>6</v>
      </c>
      <c r="P20" s="91">
        <v>0</v>
      </c>
      <c r="Q20" s="91">
        <v>2087</v>
      </c>
      <c r="R20" s="139"/>
      <c r="S20" s="154">
        <v>13447</v>
      </c>
      <c r="T20" s="91">
        <v>811</v>
      </c>
      <c r="U20" s="91">
        <v>4565</v>
      </c>
      <c r="V20" s="91">
        <v>592</v>
      </c>
      <c r="W20" s="91">
        <v>24</v>
      </c>
      <c r="X20" s="91">
        <v>19439</v>
      </c>
      <c r="Y20" s="96"/>
      <c r="Z20" s="81" t="s">
        <v>53</v>
      </c>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B20" s="4"/>
      <c r="BC20" s="4"/>
      <c r="BD20" s="4"/>
      <c r="BJ20" s="4"/>
      <c r="BK20" s="4"/>
      <c r="BQ20" s="4"/>
      <c r="BR20" s="4"/>
      <c r="BX20" s="4"/>
      <c r="BY20" s="4"/>
      <c r="BZ20" s="4"/>
    </row>
    <row r="21" spans="2:78" ht="21" customHeight="1">
      <c r="B21" s="117">
        <v>18</v>
      </c>
      <c r="C21" s="2" t="s">
        <v>54</v>
      </c>
      <c r="D21" s="159"/>
      <c r="E21" s="256">
        <v>11763</v>
      </c>
      <c r="F21" s="51">
        <v>621</v>
      </c>
      <c r="G21" s="51">
        <v>4168</v>
      </c>
      <c r="H21" s="51">
        <v>310</v>
      </c>
      <c r="I21" s="51">
        <v>29</v>
      </c>
      <c r="J21" s="15">
        <v>16891</v>
      </c>
      <c r="K21" s="159"/>
      <c r="L21" s="74">
        <v>2270</v>
      </c>
      <c r="M21" s="15">
        <v>33</v>
      </c>
      <c r="N21" s="15">
        <v>1</v>
      </c>
      <c r="O21" s="15">
        <v>40</v>
      </c>
      <c r="P21" s="15">
        <v>0</v>
      </c>
      <c r="Q21" s="15">
        <v>2344</v>
      </c>
      <c r="R21" s="159"/>
      <c r="S21" s="74">
        <v>14033</v>
      </c>
      <c r="T21" s="15">
        <v>654</v>
      </c>
      <c r="U21" s="15">
        <v>4169</v>
      </c>
      <c r="V21" s="15">
        <v>350</v>
      </c>
      <c r="W21" s="15">
        <v>29</v>
      </c>
      <c r="X21" s="15">
        <v>19235</v>
      </c>
      <c r="Y21" s="153"/>
      <c r="Z21" s="82" t="s">
        <v>55</v>
      </c>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B21" s="4"/>
      <c r="BC21" s="4"/>
      <c r="BD21" s="4"/>
      <c r="BJ21" s="4"/>
      <c r="BK21" s="4"/>
      <c r="BQ21" s="4"/>
      <c r="BR21" s="4"/>
      <c r="BX21" s="4"/>
      <c r="BY21" s="4"/>
      <c r="BZ21" s="4"/>
    </row>
    <row r="22" spans="2:78" ht="21" customHeight="1">
      <c r="B22" s="118">
        <v>19</v>
      </c>
      <c r="C22" s="10" t="s">
        <v>56</v>
      </c>
      <c r="D22" s="139"/>
      <c r="E22" s="257">
        <v>9009</v>
      </c>
      <c r="F22" s="261">
        <v>1243</v>
      </c>
      <c r="G22" s="261">
        <v>4194</v>
      </c>
      <c r="H22" s="261">
        <v>89</v>
      </c>
      <c r="I22" s="261">
        <v>24</v>
      </c>
      <c r="J22" s="91">
        <v>14559</v>
      </c>
      <c r="K22" s="139"/>
      <c r="L22" s="154">
        <v>2674</v>
      </c>
      <c r="M22" s="91">
        <v>28</v>
      </c>
      <c r="N22" s="91">
        <v>0</v>
      </c>
      <c r="O22" s="91">
        <v>82</v>
      </c>
      <c r="P22" s="91">
        <v>0</v>
      </c>
      <c r="Q22" s="91">
        <v>2784</v>
      </c>
      <c r="R22" s="139"/>
      <c r="S22" s="154">
        <v>11683</v>
      </c>
      <c r="T22" s="91">
        <v>1271</v>
      </c>
      <c r="U22" s="91">
        <v>4194</v>
      </c>
      <c r="V22" s="91">
        <v>171</v>
      </c>
      <c r="W22" s="91">
        <v>24</v>
      </c>
      <c r="X22" s="91">
        <v>17343</v>
      </c>
      <c r="Y22" s="96"/>
      <c r="Z22" s="81" t="s">
        <v>57</v>
      </c>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B22" s="4"/>
      <c r="BC22" s="4"/>
      <c r="BD22" s="4"/>
      <c r="BJ22" s="4"/>
      <c r="BK22" s="4"/>
      <c r="BQ22" s="4"/>
      <c r="BR22" s="4"/>
      <c r="BX22" s="4"/>
      <c r="BY22" s="4"/>
      <c r="BZ22" s="4"/>
    </row>
    <row r="23" spans="2:78" ht="21" customHeight="1">
      <c r="B23" s="117">
        <v>20</v>
      </c>
      <c r="C23" s="2" t="s">
        <v>58</v>
      </c>
      <c r="D23" s="159"/>
      <c r="E23" s="256">
        <v>13884</v>
      </c>
      <c r="F23" s="51">
        <v>1743</v>
      </c>
      <c r="G23" s="51">
        <v>7101</v>
      </c>
      <c r="H23" s="51">
        <v>100</v>
      </c>
      <c r="I23" s="51">
        <v>35</v>
      </c>
      <c r="J23" s="15">
        <v>22863</v>
      </c>
      <c r="K23" s="159"/>
      <c r="L23" s="74">
        <v>6299</v>
      </c>
      <c r="M23" s="15">
        <v>73</v>
      </c>
      <c r="N23" s="15">
        <v>0</v>
      </c>
      <c r="O23" s="15">
        <v>185</v>
      </c>
      <c r="P23" s="15">
        <v>0</v>
      </c>
      <c r="Q23" s="15">
        <v>6557</v>
      </c>
      <c r="R23" s="159"/>
      <c r="S23" s="74">
        <v>20183</v>
      </c>
      <c r="T23" s="15">
        <v>1816</v>
      </c>
      <c r="U23" s="15">
        <v>7101</v>
      </c>
      <c r="V23" s="15">
        <v>285</v>
      </c>
      <c r="W23" s="15">
        <v>35</v>
      </c>
      <c r="X23" s="15">
        <v>29420</v>
      </c>
      <c r="Y23" s="75"/>
      <c r="Z23" s="82" t="s">
        <v>59</v>
      </c>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B23" s="4"/>
      <c r="BC23" s="4"/>
      <c r="BD23" s="4"/>
      <c r="BJ23" s="4"/>
      <c r="BK23" s="4"/>
      <c r="BQ23" s="4"/>
      <c r="BR23" s="4"/>
      <c r="BX23" s="4"/>
      <c r="BY23" s="4"/>
      <c r="BZ23" s="4"/>
    </row>
    <row r="24" spans="2:78" ht="21" customHeight="1">
      <c r="B24" s="118">
        <v>21</v>
      </c>
      <c r="C24" s="10" t="s">
        <v>60</v>
      </c>
      <c r="D24" s="139"/>
      <c r="E24" s="257">
        <v>11069</v>
      </c>
      <c r="F24" s="261">
        <v>895</v>
      </c>
      <c r="G24" s="261">
        <v>4359</v>
      </c>
      <c r="H24" s="261">
        <v>439</v>
      </c>
      <c r="I24" s="261">
        <v>27</v>
      </c>
      <c r="J24" s="91">
        <v>16789</v>
      </c>
      <c r="K24" s="139"/>
      <c r="L24" s="154">
        <v>2199</v>
      </c>
      <c r="M24" s="91">
        <v>1</v>
      </c>
      <c r="N24" s="91">
        <v>0</v>
      </c>
      <c r="O24" s="91">
        <v>3</v>
      </c>
      <c r="P24" s="91">
        <v>0</v>
      </c>
      <c r="Q24" s="91">
        <v>2203</v>
      </c>
      <c r="R24" s="139"/>
      <c r="S24" s="154">
        <v>13268</v>
      </c>
      <c r="T24" s="91">
        <v>896</v>
      </c>
      <c r="U24" s="91">
        <v>4359</v>
      </c>
      <c r="V24" s="91">
        <v>442</v>
      </c>
      <c r="W24" s="91">
        <v>27</v>
      </c>
      <c r="X24" s="91">
        <v>18992</v>
      </c>
      <c r="Y24" s="96"/>
      <c r="Z24" s="81" t="s">
        <v>61</v>
      </c>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B24" s="4"/>
      <c r="BC24" s="4"/>
      <c r="BD24" s="4"/>
      <c r="BJ24" s="4"/>
      <c r="BK24" s="4"/>
      <c r="BQ24" s="4"/>
      <c r="BR24" s="4"/>
      <c r="BX24" s="4"/>
      <c r="BY24" s="4"/>
      <c r="BZ24" s="4"/>
    </row>
    <row r="25" spans="2:78" ht="21" customHeight="1">
      <c r="B25" s="117">
        <v>22</v>
      </c>
      <c r="C25" s="2" t="s">
        <v>62</v>
      </c>
      <c r="D25" s="159"/>
      <c r="E25" s="256">
        <v>21224</v>
      </c>
      <c r="F25" s="51">
        <v>733</v>
      </c>
      <c r="G25" s="51">
        <v>6408</v>
      </c>
      <c r="H25" s="51">
        <v>923</v>
      </c>
      <c r="I25" s="51">
        <v>48</v>
      </c>
      <c r="J25" s="15">
        <v>29336</v>
      </c>
      <c r="K25" s="159"/>
      <c r="L25" s="74">
        <v>6593</v>
      </c>
      <c r="M25" s="15">
        <v>4</v>
      </c>
      <c r="N25" s="15">
        <v>104</v>
      </c>
      <c r="O25" s="15">
        <v>419</v>
      </c>
      <c r="P25" s="15">
        <v>0</v>
      </c>
      <c r="Q25" s="15">
        <v>7120</v>
      </c>
      <c r="R25" s="159"/>
      <c r="S25" s="74">
        <v>27817</v>
      </c>
      <c r="T25" s="15">
        <v>737</v>
      </c>
      <c r="U25" s="15">
        <v>6512</v>
      </c>
      <c r="V25" s="15">
        <v>1342</v>
      </c>
      <c r="W25" s="15">
        <v>48</v>
      </c>
      <c r="X25" s="15">
        <v>36456</v>
      </c>
      <c r="Y25" s="75"/>
      <c r="Z25" s="82" t="s">
        <v>63</v>
      </c>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B25" s="4"/>
      <c r="BC25" s="4"/>
      <c r="BD25" s="4"/>
      <c r="BJ25" s="4"/>
      <c r="BK25" s="4"/>
      <c r="BQ25" s="4"/>
      <c r="BR25" s="4"/>
      <c r="BX25" s="4"/>
      <c r="BY25" s="4"/>
      <c r="BZ25" s="4"/>
    </row>
    <row r="26" spans="2:78" ht="21" customHeight="1">
      <c r="B26" s="118">
        <v>23</v>
      </c>
      <c r="C26" s="10" t="s">
        <v>64</v>
      </c>
      <c r="D26" s="139"/>
      <c r="E26" s="257">
        <v>13257</v>
      </c>
      <c r="F26" s="261">
        <v>1078</v>
      </c>
      <c r="G26" s="261">
        <v>3754</v>
      </c>
      <c r="H26" s="261">
        <v>493</v>
      </c>
      <c r="I26" s="261">
        <v>54</v>
      </c>
      <c r="J26" s="91">
        <v>18636</v>
      </c>
      <c r="K26" s="139"/>
      <c r="L26" s="154">
        <v>3989</v>
      </c>
      <c r="M26" s="91">
        <v>5</v>
      </c>
      <c r="N26" s="91">
        <v>0</v>
      </c>
      <c r="O26" s="91">
        <v>64</v>
      </c>
      <c r="P26" s="91">
        <v>0</v>
      </c>
      <c r="Q26" s="91">
        <v>4058</v>
      </c>
      <c r="R26" s="139"/>
      <c r="S26" s="154">
        <v>17246</v>
      </c>
      <c r="T26" s="91">
        <v>1083</v>
      </c>
      <c r="U26" s="91">
        <v>3754</v>
      </c>
      <c r="V26" s="91">
        <v>557</v>
      </c>
      <c r="W26" s="91">
        <v>54</v>
      </c>
      <c r="X26" s="91">
        <v>22694</v>
      </c>
      <c r="Y26" s="96"/>
      <c r="Z26" s="81" t="s">
        <v>65</v>
      </c>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B26" s="4"/>
      <c r="BC26" s="4"/>
      <c r="BD26" s="4"/>
      <c r="BJ26" s="4"/>
      <c r="BK26" s="4"/>
      <c r="BQ26" s="4"/>
      <c r="BR26" s="4"/>
      <c r="BX26" s="4"/>
      <c r="BY26" s="4"/>
      <c r="BZ26" s="4"/>
    </row>
    <row r="27" spans="2:78" ht="21" customHeight="1">
      <c r="B27" s="117">
        <v>24</v>
      </c>
      <c r="C27" s="2" t="s">
        <v>66</v>
      </c>
      <c r="D27" s="159"/>
      <c r="E27" s="256">
        <v>8001</v>
      </c>
      <c r="F27" s="51">
        <v>382</v>
      </c>
      <c r="G27" s="51">
        <v>3821</v>
      </c>
      <c r="H27" s="51">
        <v>184</v>
      </c>
      <c r="I27" s="51">
        <v>19</v>
      </c>
      <c r="J27" s="15">
        <v>12407</v>
      </c>
      <c r="K27" s="159"/>
      <c r="L27" s="74">
        <v>2566</v>
      </c>
      <c r="M27" s="15">
        <v>2</v>
      </c>
      <c r="N27" s="15">
        <v>0</v>
      </c>
      <c r="O27" s="15">
        <v>422</v>
      </c>
      <c r="P27" s="15">
        <v>0</v>
      </c>
      <c r="Q27" s="15">
        <v>2990</v>
      </c>
      <c r="R27" s="159"/>
      <c r="S27" s="74">
        <v>10567</v>
      </c>
      <c r="T27" s="15">
        <v>384</v>
      </c>
      <c r="U27" s="15">
        <v>3821</v>
      </c>
      <c r="V27" s="15">
        <v>606</v>
      </c>
      <c r="W27" s="15">
        <v>19</v>
      </c>
      <c r="X27" s="15">
        <v>15397</v>
      </c>
      <c r="Y27" s="75"/>
      <c r="Z27" s="82" t="s">
        <v>67</v>
      </c>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B27" s="4"/>
      <c r="BC27" s="4"/>
      <c r="BD27" s="4"/>
      <c r="BJ27" s="4"/>
      <c r="BK27" s="4"/>
      <c r="BQ27" s="4"/>
      <c r="BR27" s="4"/>
      <c r="BX27" s="4"/>
      <c r="BY27" s="4"/>
      <c r="BZ27" s="4"/>
    </row>
    <row r="28" spans="2:78" ht="21" customHeight="1">
      <c r="B28" s="118">
        <v>25</v>
      </c>
      <c r="C28" s="10" t="s">
        <v>68</v>
      </c>
      <c r="D28" s="139"/>
      <c r="E28" s="257">
        <v>17077</v>
      </c>
      <c r="F28" s="261">
        <v>337</v>
      </c>
      <c r="G28" s="261">
        <v>3821</v>
      </c>
      <c r="H28" s="261">
        <v>342</v>
      </c>
      <c r="I28" s="261">
        <v>34</v>
      </c>
      <c r="J28" s="91">
        <v>21611</v>
      </c>
      <c r="K28" s="139"/>
      <c r="L28" s="154">
        <v>180</v>
      </c>
      <c r="M28" s="91">
        <v>1</v>
      </c>
      <c r="N28" s="91">
        <v>0</v>
      </c>
      <c r="O28" s="91">
        <v>623</v>
      </c>
      <c r="P28" s="91">
        <v>0</v>
      </c>
      <c r="Q28" s="91">
        <v>804</v>
      </c>
      <c r="R28" s="139"/>
      <c r="S28" s="154">
        <v>17257</v>
      </c>
      <c r="T28" s="91">
        <v>338</v>
      </c>
      <c r="U28" s="91">
        <v>3821</v>
      </c>
      <c r="V28" s="91">
        <v>965</v>
      </c>
      <c r="W28" s="91">
        <v>34</v>
      </c>
      <c r="X28" s="91">
        <v>22415</v>
      </c>
      <c r="Y28" s="96"/>
      <c r="Z28" s="81" t="s">
        <v>69</v>
      </c>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B28" s="4"/>
      <c r="BC28" s="4"/>
      <c r="BD28" s="4"/>
      <c r="BJ28" s="4"/>
      <c r="BK28" s="4"/>
      <c r="BQ28" s="4"/>
      <c r="BR28" s="4"/>
      <c r="BX28" s="4"/>
      <c r="BY28" s="4"/>
      <c r="BZ28" s="4"/>
    </row>
    <row r="29" spans="2:78" ht="21" customHeight="1">
      <c r="B29" s="117">
        <v>26</v>
      </c>
      <c r="C29" s="2" t="s">
        <v>120</v>
      </c>
      <c r="D29" s="159"/>
      <c r="E29" s="256">
        <v>22735</v>
      </c>
      <c r="F29" s="51">
        <v>3246</v>
      </c>
      <c r="G29" s="51">
        <v>13259</v>
      </c>
      <c r="H29" s="51">
        <v>487</v>
      </c>
      <c r="I29" s="51">
        <v>54</v>
      </c>
      <c r="J29" s="15">
        <v>39781</v>
      </c>
      <c r="K29" s="159"/>
      <c r="L29" s="74">
        <v>6285</v>
      </c>
      <c r="M29" s="15">
        <v>37</v>
      </c>
      <c r="N29" s="15">
        <v>0</v>
      </c>
      <c r="O29" s="15">
        <v>123</v>
      </c>
      <c r="P29" s="15">
        <v>0</v>
      </c>
      <c r="Q29" s="15">
        <v>6445</v>
      </c>
      <c r="R29" s="159"/>
      <c r="S29" s="74">
        <v>29020</v>
      </c>
      <c r="T29" s="15">
        <v>3283</v>
      </c>
      <c r="U29" s="15">
        <v>13259</v>
      </c>
      <c r="V29" s="15">
        <v>610</v>
      </c>
      <c r="W29" s="15">
        <v>54</v>
      </c>
      <c r="X29" s="15">
        <v>46226</v>
      </c>
      <c r="Y29" s="75"/>
      <c r="Z29" s="82" t="s">
        <v>121</v>
      </c>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B29" s="4"/>
      <c r="BC29" s="4"/>
      <c r="BD29" s="4"/>
      <c r="BJ29" s="4"/>
      <c r="BK29" s="4"/>
      <c r="BQ29" s="4"/>
      <c r="BR29" s="4"/>
      <c r="BX29" s="4"/>
      <c r="BY29" s="4"/>
      <c r="BZ29" s="4"/>
    </row>
    <row r="30" spans="2:78" ht="21" customHeight="1">
      <c r="B30" s="118">
        <v>27</v>
      </c>
      <c r="C30" s="10" t="s">
        <v>70</v>
      </c>
      <c r="D30" s="139"/>
      <c r="E30" s="257">
        <v>5333</v>
      </c>
      <c r="F30" s="261">
        <v>322</v>
      </c>
      <c r="G30" s="261">
        <v>2316</v>
      </c>
      <c r="H30" s="261">
        <v>79</v>
      </c>
      <c r="I30" s="261">
        <v>14</v>
      </c>
      <c r="J30" s="91">
        <v>8064</v>
      </c>
      <c r="K30" s="139"/>
      <c r="L30" s="154">
        <v>2184</v>
      </c>
      <c r="M30" s="91">
        <v>0</v>
      </c>
      <c r="N30" s="91">
        <v>0</v>
      </c>
      <c r="O30" s="91">
        <v>353</v>
      </c>
      <c r="P30" s="91">
        <v>0</v>
      </c>
      <c r="Q30" s="91">
        <v>2537</v>
      </c>
      <c r="R30" s="139"/>
      <c r="S30" s="154">
        <v>7517</v>
      </c>
      <c r="T30" s="91">
        <v>322</v>
      </c>
      <c r="U30" s="91">
        <v>2316</v>
      </c>
      <c r="V30" s="91">
        <v>432</v>
      </c>
      <c r="W30" s="91">
        <v>14</v>
      </c>
      <c r="X30" s="91">
        <v>10601</v>
      </c>
      <c r="Y30" s="96"/>
      <c r="Z30" s="81" t="s">
        <v>71</v>
      </c>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B30" s="4"/>
      <c r="BC30" s="4"/>
      <c r="BD30" s="4"/>
      <c r="BJ30" s="4"/>
      <c r="BK30" s="4"/>
      <c r="BQ30" s="4"/>
      <c r="BR30" s="4"/>
      <c r="BX30" s="4"/>
      <c r="BY30" s="4"/>
      <c r="BZ30" s="4"/>
    </row>
    <row r="31" spans="2:78" ht="21" customHeight="1">
      <c r="B31" s="117">
        <v>28</v>
      </c>
      <c r="C31" s="2" t="s">
        <v>72</v>
      </c>
      <c r="D31" s="159"/>
      <c r="E31" s="256">
        <v>3893</v>
      </c>
      <c r="F31" s="51">
        <v>76</v>
      </c>
      <c r="G31" s="51">
        <v>584</v>
      </c>
      <c r="H31" s="51">
        <v>90</v>
      </c>
      <c r="I31" s="51">
        <v>6</v>
      </c>
      <c r="J31" s="15">
        <v>4649</v>
      </c>
      <c r="K31" s="159"/>
      <c r="L31" s="74">
        <v>9</v>
      </c>
      <c r="M31" s="15">
        <v>0</v>
      </c>
      <c r="N31" s="15">
        <v>0</v>
      </c>
      <c r="O31" s="15">
        <v>88</v>
      </c>
      <c r="P31" s="15">
        <v>0</v>
      </c>
      <c r="Q31" s="15">
        <v>97</v>
      </c>
      <c r="R31" s="159"/>
      <c r="S31" s="74">
        <v>3902</v>
      </c>
      <c r="T31" s="15">
        <v>76</v>
      </c>
      <c r="U31" s="15">
        <v>584</v>
      </c>
      <c r="V31" s="15">
        <v>178</v>
      </c>
      <c r="W31" s="15">
        <v>6</v>
      </c>
      <c r="X31" s="15">
        <v>4746</v>
      </c>
      <c r="Y31" s="75"/>
      <c r="Z31" s="82" t="s">
        <v>43</v>
      </c>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B31" s="4"/>
      <c r="BC31" s="4"/>
      <c r="BD31" s="4"/>
      <c r="BJ31" s="4"/>
      <c r="BK31" s="4"/>
      <c r="BQ31" s="4"/>
      <c r="BR31" s="4"/>
      <c r="BX31" s="4"/>
      <c r="BY31" s="4"/>
      <c r="BZ31" s="4"/>
    </row>
    <row r="32" spans="2:78" ht="21" customHeight="1">
      <c r="B32" s="118">
        <v>29</v>
      </c>
      <c r="C32" s="10" t="s">
        <v>73</v>
      </c>
      <c r="D32" s="139"/>
      <c r="E32" s="257">
        <v>561</v>
      </c>
      <c r="F32" s="261">
        <v>13</v>
      </c>
      <c r="G32" s="261">
        <v>138</v>
      </c>
      <c r="H32" s="261">
        <v>32</v>
      </c>
      <c r="I32" s="261">
        <v>1</v>
      </c>
      <c r="J32" s="91">
        <v>745</v>
      </c>
      <c r="K32" s="139"/>
      <c r="L32" s="154">
        <v>1</v>
      </c>
      <c r="M32" s="91">
        <v>0</v>
      </c>
      <c r="N32" s="91">
        <v>0</v>
      </c>
      <c r="O32" s="91">
        <v>22</v>
      </c>
      <c r="P32" s="91">
        <v>0</v>
      </c>
      <c r="Q32" s="91">
        <v>23</v>
      </c>
      <c r="R32" s="139"/>
      <c r="S32" s="154">
        <v>562</v>
      </c>
      <c r="T32" s="91">
        <v>13</v>
      </c>
      <c r="U32" s="91">
        <v>138</v>
      </c>
      <c r="V32" s="91">
        <v>54</v>
      </c>
      <c r="W32" s="91">
        <v>1</v>
      </c>
      <c r="X32" s="91">
        <v>768</v>
      </c>
      <c r="Y32" s="96"/>
      <c r="Z32" s="81" t="s">
        <v>74</v>
      </c>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B32" s="4"/>
      <c r="BC32" s="4"/>
      <c r="BD32" s="4"/>
      <c r="BJ32" s="4"/>
      <c r="BK32" s="4"/>
      <c r="BQ32" s="4"/>
      <c r="BR32" s="4"/>
      <c r="BX32" s="4"/>
      <c r="BY32" s="4"/>
      <c r="BZ32" s="4"/>
    </row>
    <row r="33" spans="2:78" ht="21" customHeight="1">
      <c r="B33" s="117">
        <v>30</v>
      </c>
      <c r="C33" s="2" t="s">
        <v>75</v>
      </c>
      <c r="D33" s="159"/>
      <c r="E33" s="256">
        <v>1266</v>
      </c>
      <c r="F33" s="256">
        <v>33</v>
      </c>
      <c r="G33" s="256">
        <v>360</v>
      </c>
      <c r="H33" s="256">
        <v>82</v>
      </c>
      <c r="I33" s="256">
        <v>3</v>
      </c>
      <c r="J33" s="15">
        <v>1744</v>
      </c>
      <c r="K33" s="159"/>
      <c r="L33" s="74">
        <v>0</v>
      </c>
      <c r="M33" s="74">
        <v>0</v>
      </c>
      <c r="N33" s="74">
        <v>0</v>
      </c>
      <c r="O33" s="74">
        <v>0</v>
      </c>
      <c r="P33" s="74">
        <v>0</v>
      </c>
      <c r="Q33" s="15">
        <v>0</v>
      </c>
      <c r="R33" s="159"/>
      <c r="S33" s="74">
        <v>1266</v>
      </c>
      <c r="T33" s="15">
        <v>33</v>
      </c>
      <c r="U33" s="15">
        <v>360</v>
      </c>
      <c r="V33" s="15">
        <v>82</v>
      </c>
      <c r="W33" s="15">
        <v>3</v>
      </c>
      <c r="X33" s="15">
        <v>1744</v>
      </c>
      <c r="Y33" s="75"/>
      <c r="Z33" s="82" t="s">
        <v>76</v>
      </c>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B33" s="4"/>
      <c r="BC33" s="4"/>
      <c r="BD33" s="4"/>
      <c r="BJ33" s="4"/>
      <c r="BK33" s="4"/>
      <c r="BQ33" s="4"/>
      <c r="BR33" s="4"/>
      <c r="BX33" s="4"/>
      <c r="BY33" s="4"/>
      <c r="BZ33" s="4"/>
    </row>
    <row r="34" spans="2:78" s="3" customFormat="1" ht="21" customHeight="1">
      <c r="B34" s="9"/>
      <c r="C34" s="10" t="s">
        <v>18</v>
      </c>
      <c r="D34" s="139"/>
      <c r="E34" s="154">
        <v>561381</v>
      </c>
      <c r="F34" s="91">
        <v>45534</v>
      </c>
      <c r="G34" s="91">
        <v>244798</v>
      </c>
      <c r="H34" s="91">
        <v>22537</v>
      </c>
      <c r="I34" s="91">
        <v>1698</v>
      </c>
      <c r="J34" s="91">
        <v>875948</v>
      </c>
      <c r="K34" s="139"/>
      <c r="L34" s="154">
        <v>144926</v>
      </c>
      <c r="M34" s="91">
        <v>1667</v>
      </c>
      <c r="N34" s="91">
        <v>2840</v>
      </c>
      <c r="O34" s="91">
        <v>8955</v>
      </c>
      <c r="P34" s="91">
        <v>3</v>
      </c>
      <c r="Q34" s="91">
        <v>158391</v>
      </c>
      <c r="R34" s="139"/>
      <c r="S34" s="154">
        <v>706307</v>
      </c>
      <c r="T34" s="91">
        <v>47201</v>
      </c>
      <c r="U34" s="91">
        <v>247638</v>
      </c>
      <c r="V34" s="91">
        <v>31492</v>
      </c>
      <c r="W34" s="91">
        <v>1701</v>
      </c>
      <c r="X34" s="91">
        <v>1034339</v>
      </c>
      <c r="Y34" s="96"/>
      <c r="Z34" s="140" t="s">
        <v>18</v>
      </c>
    </row>
    <row r="35" spans="2:78" s="3" customFormat="1" ht="21" customHeight="1">
      <c r="B35" s="5"/>
      <c r="C35" s="2" t="s">
        <v>77</v>
      </c>
      <c r="D35" s="159"/>
      <c r="E35" s="74">
        <v>80582</v>
      </c>
      <c r="F35" s="15">
        <v>6810</v>
      </c>
      <c r="G35" s="15">
        <v>32044</v>
      </c>
      <c r="H35" s="15">
        <v>2837</v>
      </c>
      <c r="I35" s="15">
        <v>358</v>
      </c>
      <c r="J35" s="15">
        <v>119487</v>
      </c>
      <c r="K35" s="159"/>
      <c r="L35" s="74">
        <v>23111</v>
      </c>
      <c r="M35" s="15">
        <v>614</v>
      </c>
      <c r="N35" s="15">
        <v>1027</v>
      </c>
      <c r="O35" s="15">
        <v>1978</v>
      </c>
      <c r="P35" s="15">
        <v>3</v>
      </c>
      <c r="Q35" s="15">
        <v>24110</v>
      </c>
      <c r="R35" s="159"/>
      <c r="S35" s="74">
        <v>103693</v>
      </c>
      <c r="T35" s="15">
        <v>6846</v>
      </c>
      <c r="U35" s="15">
        <v>32510</v>
      </c>
      <c r="V35" s="15">
        <v>3519</v>
      </c>
      <c r="W35" s="15">
        <v>358</v>
      </c>
      <c r="X35" s="15">
        <v>143597</v>
      </c>
      <c r="Y35" s="75"/>
      <c r="Z35" s="141" t="s">
        <v>78</v>
      </c>
    </row>
    <row r="36" spans="2:78" s="3" customFormat="1" ht="21" customHeight="1">
      <c r="B36" s="9"/>
      <c r="C36" s="10" t="s">
        <v>79</v>
      </c>
      <c r="D36" s="139"/>
      <c r="E36" s="154">
        <v>561</v>
      </c>
      <c r="F36" s="91">
        <v>13</v>
      </c>
      <c r="G36" s="91">
        <v>138</v>
      </c>
      <c r="H36" s="91">
        <v>32</v>
      </c>
      <c r="I36" s="91">
        <v>1</v>
      </c>
      <c r="J36" s="91">
        <v>745</v>
      </c>
      <c r="K36" s="139"/>
      <c r="L36" s="154">
        <v>0</v>
      </c>
      <c r="M36" s="91">
        <v>0</v>
      </c>
      <c r="N36" s="91">
        <v>0</v>
      </c>
      <c r="O36" s="91">
        <v>0</v>
      </c>
      <c r="P36" s="91">
        <v>0</v>
      </c>
      <c r="Q36" s="91">
        <v>0</v>
      </c>
      <c r="R36" s="139"/>
      <c r="S36" s="154">
        <v>562</v>
      </c>
      <c r="T36" s="91">
        <v>13</v>
      </c>
      <c r="U36" s="91">
        <v>138</v>
      </c>
      <c r="V36" s="91">
        <v>54</v>
      </c>
      <c r="W36" s="91">
        <v>1</v>
      </c>
      <c r="X36" s="91">
        <v>768</v>
      </c>
      <c r="Y36" s="96"/>
      <c r="Z36" s="140" t="s">
        <v>80</v>
      </c>
    </row>
    <row r="37" spans="2:78" s="19" customFormat="1" ht="13.5" customHeight="1">
      <c r="B37" s="20"/>
      <c r="C37" s="21"/>
      <c r="D37" s="67"/>
      <c r="J37" s="22"/>
      <c r="K37" s="67"/>
      <c r="Q37" s="22"/>
      <c r="R37" s="67"/>
      <c r="X37" s="22"/>
      <c r="Y37" s="22"/>
      <c r="Z37" s="80"/>
      <c r="AB37" s="20"/>
      <c r="AC37" s="21"/>
      <c r="AD37" s="21"/>
      <c r="AE37" s="23"/>
      <c r="AF37" s="23"/>
      <c r="AG37" s="23"/>
      <c r="AH37" s="23"/>
      <c r="AI37" s="23"/>
      <c r="AJ37" s="24"/>
      <c r="AK37" s="22"/>
      <c r="AL37" s="23"/>
      <c r="AM37" s="23"/>
      <c r="AN37" s="23"/>
      <c r="AO37" s="23"/>
      <c r="AP37" s="23"/>
      <c r="AQ37" s="24"/>
      <c r="AR37" s="22"/>
      <c r="AS37" s="23"/>
      <c r="AT37" s="23"/>
      <c r="AU37" s="23"/>
      <c r="AV37" s="23"/>
      <c r="AW37" s="23"/>
      <c r="AX37" s="24"/>
      <c r="AY37" s="24"/>
      <c r="AZ37" s="80"/>
      <c r="BB37" s="20"/>
      <c r="BC37" s="21"/>
      <c r="BD37" s="67"/>
      <c r="BJ37" s="22"/>
      <c r="BK37" s="22"/>
      <c r="BQ37" s="22"/>
      <c r="BR37" s="22"/>
      <c r="BX37" s="22"/>
      <c r="BY37" s="22"/>
      <c r="BZ37" s="80"/>
    </row>
    <row r="38" spans="2:78" s="11" customFormat="1" ht="12">
      <c r="B38" s="25"/>
      <c r="C38" s="13"/>
      <c r="D38" s="67"/>
      <c r="K38" s="67"/>
      <c r="R38" s="67"/>
      <c r="AB38" s="25"/>
      <c r="AC38" s="13"/>
      <c r="AD38" s="13"/>
      <c r="BB38" s="25"/>
      <c r="BC38" s="13"/>
      <c r="BD38" s="67"/>
    </row>
    <row r="40" spans="2:78" s="28" customFormat="1">
      <c r="B40" s="26"/>
      <c r="C40" s="29"/>
      <c r="D40" s="67"/>
      <c r="K40" s="67"/>
      <c r="R40" s="67"/>
      <c r="X40" s="30"/>
      <c r="Z40" s="31"/>
      <c r="AB40" s="26"/>
      <c r="AC40" s="29"/>
      <c r="AD40" s="29"/>
      <c r="AE40" s="32"/>
      <c r="AF40" s="32"/>
      <c r="AG40" s="32"/>
      <c r="AH40" s="32"/>
      <c r="AI40" s="32"/>
      <c r="AJ40" s="32"/>
      <c r="AL40" s="32"/>
      <c r="AM40" s="32"/>
      <c r="AN40" s="32"/>
      <c r="AO40" s="32"/>
      <c r="AP40" s="32"/>
      <c r="AQ40" s="32"/>
      <c r="AS40" s="32"/>
      <c r="AT40" s="32"/>
      <c r="AU40" s="32"/>
      <c r="AV40" s="32"/>
      <c r="AW40" s="32"/>
      <c r="AX40" s="32"/>
      <c r="AY40" s="32"/>
      <c r="AZ40" s="31"/>
      <c r="BB40" s="26"/>
      <c r="BC40" s="29"/>
      <c r="BD40" s="67"/>
      <c r="BX40" s="30"/>
      <c r="BZ40" s="31"/>
    </row>
  </sheetData>
  <phoneticPr fontId="24"/>
  <printOptions gridLinesSet="0"/>
  <pageMargins left="0.59055118110236227" right="0.2" top="0.53" bottom="0.19685039370078741" header="0.51181102362204722" footer="0.21"/>
  <pageSetup paperSize="9" scale="70" fitToWidth="2" fitToHeight="2"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53E81-790A-4FFB-946F-ED45F1574657}">
  <sheetPr>
    <tabColor indexed="48"/>
  </sheetPr>
  <dimension ref="A1:BT46"/>
  <sheetViews>
    <sheetView showGridLines="0" view="pageBreakPreview" zoomScaleNormal="100" zoomScaleSheetLayoutView="100" workbookViewId="0">
      <selection activeCell="U9" sqref="U9"/>
    </sheetView>
  </sheetViews>
  <sheetFormatPr defaultColWidth="9" defaultRowHeight="13.5"/>
  <cols>
    <col min="1" max="1" width="8.625" style="209" customWidth="1"/>
    <col min="2" max="2" width="8.625" style="210" customWidth="1"/>
    <col min="3" max="4" width="7.875" style="209" customWidth="1"/>
    <col min="5" max="5" width="9" style="209"/>
    <col min="6" max="6" width="16.625" style="209" customWidth="1"/>
    <col min="7" max="12" width="9" style="209"/>
    <col min="13" max="13" width="6.125" style="209" customWidth="1"/>
    <col min="14" max="14" width="9.5" style="209" customWidth="1"/>
    <col min="15" max="19" width="9" style="209"/>
    <col min="20" max="16384" width="9" style="165"/>
  </cols>
  <sheetData>
    <row r="1" spans="1:19" s="164" customFormat="1" ht="21" customHeight="1"/>
    <row r="2" spans="1:19" ht="16.149999999999999" customHeight="1"/>
    <row r="3" spans="1:19" ht="16.149999999999999" customHeight="1"/>
    <row r="4" spans="1:19" ht="15" customHeight="1"/>
    <row r="5" spans="1:19" s="166" customFormat="1" ht="93" customHeight="1">
      <c r="A5" s="208"/>
      <c r="B5" s="211"/>
      <c r="C5" s="208"/>
      <c r="D5" s="208"/>
      <c r="E5" s="208"/>
      <c r="F5" s="208"/>
      <c r="G5" s="208"/>
      <c r="H5" s="208"/>
      <c r="I5" s="208"/>
      <c r="J5" s="208"/>
      <c r="K5" s="208"/>
      <c r="L5" s="208"/>
      <c r="M5" s="208"/>
      <c r="N5" s="208"/>
      <c r="O5" s="208"/>
      <c r="P5" s="208"/>
      <c r="Q5" s="208"/>
      <c r="R5" s="208"/>
      <c r="S5" s="208"/>
    </row>
    <row r="6" spans="1:19" s="166" customFormat="1" ht="13.9" customHeight="1">
      <c r="A6" s="208"/>
      <c r="B6" s="211"/>
      <c r="C6" s="208"/>
      <c r="D6" s="208"/>
      <c r="E6" s="208"/>
      <c r="F6" s="208"/>
      <c r="G6" s="208"/>
      <c r="H6" s="208"/>
      <c r="I6" s="208"/>
      <c r="J6" s="208"/>
      <c r="K6" s="208"/>
      <c r="L6" s="208"/>
      <c r="M6" s="208"/>
      <c r="N6" s="208"/>
      <c r="O6" s="208"/>
      <c r="P6" s="208"/>
      <c r="Q6" s="208"/>
      <c r="R6" s="208"/>
      <c r="S6" s="208"/>
    </row>
    <row r="7" spans="1:19" ht="13.9" customHeight="1"/>
    <row r="8" spans="1:19" ht="13.9" customHeight="1"/>
    <row r="10" spans="1:19" ht="13.9" customHeight="1"/>
    <row r="11" spans="1:19" ht="13.9" customHeight="1"/>
    <row r="12" spans="1:19" ht="13.9" customHeight="1"/>
    <row r="13" spans="1:19" ht="13.9" customHeight="1">
      <c r="A13" s="212"/>
    </row>
    <row r="14" spans="1:19">
      <c r="A14" s="212"/>
    </row>
    <row r="15" spans="1:19" ht="13.9" customHeight="1">
      <c r="A15" s="212"/>
    </row>
    <row r="16" spans="1:19" ht="13.9" customHeight="1">
      <c r="A16" s="212"/>
    </row>
    <row r="17" spans="1:3" ht="13.9" customHeight="1">
      <c r="A17" s="212"/>
    </row>
    <row r="18" spans="1:3" ht="13.9" customHeight="1">
      <c r="A18" s="212"/>
    </row>
    <row r="19" spans="1:3" ht="13.9" customHeight="1">
      <c r="A19" s="212"/>
    </row>
    <row r="20" spans="1:3" ht="13.9" customHeight="1">
      <c r="A20" s="212"/>
    </row>
    <row r="21" spans="1:3" ht="13.9" customHeight="1">
      <c r="A21" s="212"/>
    </row>
    <row r="22" spans="1:3" ht="13.9" customHeight="1">
      <c r="A22" s="212"/>
    </row>
    <row r="23" spans="1:3">
      <c r="A23" s="212"/>
    </row>
    <row r="24" spans="1:3" ht="13.9" customHeight="1">
      <c r="A24" s="212"/>
    </row>
    <row r="25" spans="1:3" ht="13.9" customHeight="1">
      <c r="A25" s="212"/>
    </row>
    <row r="26" spans="1:3" ht="13.9" customHeight="1">
      <c r="A26" s="212"/>
    </row>
    <row r="27" spans="1:3" ht="13.9" customHeight="1">
      <c r="A27" s="212"/>
    </row>
    <row r="28" spans="1:3" ht="13.9" customHeight="1">
      <c r="C28" s="165"/>
    </row>
    <row r="29" spans="1:3" ht="13.9" customHeight="1">
      <c r="C29" s="165"/>
    </row>
    <row r="30" spans="1:3" ht="13.9" customHeight="1">
      <c r="C30" s="165"/>
    </row>
    <row r="31" spans="1:3" ht="13.9" customHeight="1">
      <c r="C31" s="165"/>
    </row>
    <row r="32" spans="1:3" ht="13.9" customHeight="1">
      <c r="C32" s="165"/>
    </row>
    <row r="34" spans="1:72" s="167" customFormat="1">
      <c r="A34" s="169"/>
      <c r="B34" s="213"/>
      <c r="C34" s="169"/>
      <c r="D34" s="169"/>
      <c r="E34" s="169"/>
      <c r="F34" s="169"/>
      <c r="W34" s="170"/>
      <c r="X34" s="168"/>
      <c r="Y34" s="168"/>
      <c r="Z34" s="168"/>
      <c r="AA34" s="168"/>
      <c r="AB34" s="168"/>
      <c r="AC34" s="168"/>
      <c r="AD34" s="168"/>
      <c r="AE34" s="168"/>
      <c r="AF34" s="168"/>
      <c r="AG34" s="168"/>
      <c r="AH34" s="168"/>
      <c r="AI34" s="168"/>
      <c r="AJ34" s="168"/>
      <c r="AK34" s="168"/>
      <c r="AL34" s="168"/>
    </row>
    <row r="35" spans="1:72" s="167" customFormat="1">
      <c r="A35" s="169"/>
      <c r="B35" s="213"/>
      <c r="C35" s="169"/>
      <c r="D35" s="169"/>
      <c r="E35" s="169"/>
      <c r="F35" s="169"/>
      <c r="W35" s="170"/>
      <c r="X35" s="168"/>
      <c r="Y35" s="168"/>
      <c r="Z35" s="168"/>
      <c r="AA35" s="168"/>
      <c r="AB35" s="168"/>
      <c r="AC35" s="168"/>
      <c r="AD35" s="168"/>
      <c r="AE35" s="168"/>
      <c r="AF35" s="168"/>
      <c r="AG35" s="168"/>
      <c r="AH35" s="168"/>
      <c r="AI35" s="168"/>
      <c r="AJ35" s="168"/>
      <c r="AK35" s="168"/>
      <c r="AL35" s="168"/>
    </row>
    <row r="36" spans="1:72" s="171" customFormat="1" ht="10.5">
      <c r="A36" s="214"/>
      <c r="B36" s="214"/>
      <c r="C36" s="214"/>
      <c r="D36" s="214"/>
      <c r="E36" s="214"/>
      <c r="F36" s="215"/>
      <c r="G36" s="214"/>
      <c r="H36" s="214"/>
      <c r="I36" s="214"/>
      <c r="J36" s="214"/>
      <c r="K36" s="214"/>
      <c r="L36" s="214"/>
      <c r="M36" s="214"/>
      <c r="N36" s="214"/>
      <c r="O36" s="214"/>
      <c r="P36" s="214"/>
      <c r="Q36" s="214"/>
      <c r="R36" s="214"/>
      <c r="S36" s="214"/>
      <c r="T36" s="214"/>
      <c r="U36" s="214"/>
      <c r="V36" s="214"/>
      <c r="W36" s="199"/>
      <c r="X36" s="199"/>
      <c r="Y36" s="199"/>
      <c r="Z36" s="199"/>
      <c r="AA36" s="172"/>
      <c r="AB36" s="198"/>
      <c r="AC36" s="198"/>
      <c r="AD36" s="198"/>
      <c r="AE36" s="198"/>
      <c r="AF36" s="198"/>
      <c r="AG36" s="198"/>
      <c r="AH36" s="198"/>
      <c r="AI36" s="198"/>
      <c r="AJ36" s="198"/>
      <c r="AK36" s="198"/>
      <c r="AL36" s="198"/>
      <c r="AM36" s="198"/>
      <c r="AN36" s="198"/>
      <c r="AO36" s="198"/>
      <c r="AP36" s="198"/>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row>
    <row r="37" spans="1:72" s="167" customFormat="1">
      <c r="A37" s="216"/>
      <c r="B37" s="216"/>
      <c r="C37" s="216"/>
      <c r="D37" s="216"/>
      <c r="E37" s="216"/>
      <c r="F37" s="216"/>
      <c r="G37" s="216"/>
      <c r="H37" s="216"/>
      <c r="I37" s="216"/>
      <c r="J37" s="216"/>
      <c r="K37" s="216"/>
      <c r="L37" s="216"/>
      <c r="M37" s="216"/>
      <c r="N37" s="216"/>
      <c r="O37" s="216"/>
      <c r="P37" s="216"/>
      <c r="Q37" s="216"/>
      <c r="R37" s="216"/>
      <c r="S37" s="216"/>
      <c r="T37" s="216"/>
      <c r="U37" s="216"/>
      <c r="V37" s="216"/>
      <c r="W37" s="169"/>
      <c r="X37" s="169"/>
      <c r="Y37" s="169"/>
      <c r="Z37" s="169"/>
      <c r="AA37" s="175"/>
      <c r="AB37" s="177"/>
      <c r="AC37" s="177"/>
      <c r="AD37" s="177"/>
      <c r="AE37" s="177"/>
      <c r="AF37" s="177"/>
      <c r="AG37" s="177"/>
      <c r="AH37" s="177"/>
      <c r="AI37" s="168"/>
      <c r="AJ37" s="168"/>
      <c r="AK37" s="168"/>
      <c r="AL37" s="168"/>
      <c r="AM37" s="168"/>
      <c r="AN37" s="168"/>
      <c r="AO37" s="168"/>
      <c r="AP37" s="168"/>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c r="BS37" s="169"/>
      <c r="BT37" s="169"/>
    </row>
    <row r="38" spans="1:72" s="171" customFormat="1">
      <c r="A38" s="216"/>
      <c r="B38" s="216"/>
      <c r="C38" s="216"/>
      <c r="D38" s="216"/>
      <c r="E38" s="216"/>
      <c r="F38" s="216"/>
      <c r="G38" s="216"/>
      <c r="H38" s="216"/>
      <c r="I38" s="216"/>
      <c r="J38" s="216"/>
      <c r="K38" s="216"/>
      <c r="L38" s="216"/>
      <c r="M38" s="216"/>
      <c r="N38" s="216"/>
      <c r="O38" s="216"/>
      <c r="P38" s="216"/>
      <c r="Q38" s="216"/>
      <c r="R38" s="216"/>
      <c r="S38" s="216"/>
      <c r="T38" s="216"/>
      <c r="U38" s="216"/>
      <c r="V38" s="216"/>
      <c r="W38" s="169"/>
      <c r="X38" s="176"/>
      <c r="Y38" s="176"/>
      <c r="Z38" s="175"/>
      <c r="AA38" s="175"/>
      <c r="AB38" s="177"/>
      <c r="AC38" s="177"/>
      <c r="AD38" s="177"/>
      <c r="AE38" s="177"/>
      <c r="AF38" s="177"/>
      <c r="AG38" s="177"/>
      <c r="AH38" s="177"/>
      <c r="AI38" s="168"/>
      <c r="AJ38" s="168"/>
      <c r="AK38" s="168"/>
      <c r="AL38" s="168"/>
      <c r="AM38" s="168"/>
      <c r="AN38" s="168"/>
      <c r="AO38" s="168"/>
      <c r="AP38" s="168"/>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row>
    <row r="39" spans="1:72" s="171" customFormat="1">
      <c r="A39" s="216"/>
      <c r="B39" s="216"/>
      <c r="C39" s="216"/>
      <c r="D39" s="216"/>
      <c r="E39" s="216"/>
      <c r="F39" s="216"/>
      <c r="G39" s="216"/>
      <c r="H39" s="216"/>
      <c r="I39" s="216"/>
      <c r="J39" s="216"/>
      <c r="K39" s="216"/>
      <c r="L39" s="216"/>
      <c r="M39" s="216"/>
      <c r="N39" s="216"/>
      <c r="O39" s="216"/>
      <c r="P39" s="216"/>
      <c r="Q39" s="216"/>
      <c r="R39" s="216"/>
      <c r="S39" s="216"/>
      <c r="T39" s="216"/>
      <c r="U39" s="216"/>
      <c r="V39" s="216"/>
      <c r="W39" s="169"/>
      <c r="X39" s="176"/>
      <c r="Y39" s="176"/>
      <c r="Z39" s="175"/>
      <c r="AA39" s="175"/>
      <c r="AB39" s="177"/>
      <c r="AC39" s="177"/>
      <c r="AD39" s="177"/>
      <c r="AE39" s="177"/>
      <c r="AF39" s="177"/>
      <c r="AG39" s="177"/>
      <c r="AH39" s="177"/>
      <c r="AI39" s="168"/>
      <c r="AJ39" s="168"/>
      <c r="AK39" s="168"/>
      <c r="AL39" s="168"/>
      <c r="AM39" s="168"/>
      <c r="AN39" s="168"/>
      <c r="AO39" s="168"/>
      <c r="AP39" s="168"/>
    </row>
    <row r="40" spans="1:72" s="167" customFormat="1">
      <c r="A40" s="214"/>
      <c r="B40" s="214"/>
      <c r="C40" s="214"/>
      <c r="D40" s="214"/>
      <c r="E40" s="217"/>
      <c r="F40" s="165"/>
      <c r="G40" s="216"/>
      <c r="H40" s="216"/>
      <c r="I40" s="216"/>
      <c r="J40" s="216"/>
      <c r="K40" s="216"/>
      <c r="L40" s="216"/>
      <c r="M40" s="216"/>
      <c r="N40" s="216"/>
      <c r="O40" s="216"/>
      <c r="P40" s="216"/>
      <c r="Q40" s="216"/>
      <c r="R40" s="216"/>
      <c r="S40" s="216"/>
      <c r="T40" s="216"/>
      <c r="U40" s="216"/>
      <c r="V40" s="216"/>
      <c r="W40" s="169"/>
      <c r="X40" s="169"/>
      <c r="Y40" s="169"/>
      <c r="Z40" s="175"/>
      <c r="AA40" s="175"/>
      <c r="AB40" s="177"/>
      <c r="AC40" s="177"/>
      <c r="AD40" s="177"/>
      <c r="AE40" s="177"/>
      <c r="AF40" s="177"/>
      <c r="AG40" s="177"/>
      <c r="AH40" s="177"/>
      <c r="AI40" s="168"/>
      <c r="AJ40" s="168"/>
      <c r="AK40" s="168"/>
      <c r="AL40" s="168"/>
      <c r="AM40" s="168"/>
      <c r="AN40" s="168"/>
      <c r="AO40" s="168"/>
      <c r="AP40" s="168"/>
    </row>
    <row r="41" spans="1:72" s="171" customFormat="1">
      <c r="A41" s="216"/>
      <c r="B41" s="216"/>
      <c r="C41" s="216"/>
      <c r="D41" s="214"/>
      <c r="E41" s="217"/>
      <c r="F41" s="165"/>
      <c r="G41" s="216"/>
      <c r="H41" s="216"/>
      <c r="I41" s="216"/>
      <c r="J41" s="216"/>
      <c r="K41" s="216"/>
      <c r="L41" s="216"/>
      <c r="M41" s="216"/>
      <c r="N41" s="216"/>
      <c r="O41" s="216"/>
      <c r="P41" s="216"/>
      <c r="Q41" s="216"/>
      <c r="R41" s="216"/>
      <c r="S41" s="216"/>
      <c r="T41" s="216"/>
      <c r="U41" s="216"/>
      <c r="V41" s="216"/>
      <c r="W41" s="169"/>
      <c r="X41" s="178"/>
      <c r="Y41" s="178"/>
      <c r="Z41" s="175"/>
      <c r="AA41" s="175"/>
      <c r="AB41" s="177"/>
      <c r="AC41" s="177"/>
      <c r="AD41" s="177"/>
      <c r="AE41" s="177"/>
      <c r="AF41" s="177"/>
      <c r="AG41" s="177"/>
      <c r="AH41" s="177"/>
      <c r="AI41" s="168"/>
      <c r="AJ41" s="168"/>
      <c r="AK41" s="168"/>
      <c r="AL41" s="168"/>
      <c r="AM41" s="168"/>
      <c r="AN41" s="168"/>
      <c r="AO41" s="168"/>
      <c r="AP41" s="168"/>
    </row>
    <row r="42" spans="1:72" s="171" customFormat="1" ht="26.25" customHeight="1">
      <c r="A42" s="216"/>
      <c r="B42" s="216"/>
      <c r="C42" s="216"/>
      <c r="D42" s="214"/>
      <c r="E42" s="217"/>
      <c r="F42" s="165"/>
      <c r="G42" s="216"/>
      <c r="H42" s="216"/>
      <c r="I42" s="216"/>
      <c r="J42" s="216"/>
      <c r="K42" s="216"/>
      <c r="L42" s="216"/>
      <c r="M42" s="216"/>
      <c r="N42" s="216"/>
      <c r="O42" s="216"/>
      <c r="P42" s="216"/>
      <c r="Q42" s="216"/>
      <c r="R42" s="216"/>
      <c r="S42" s="216"/>
      <c r="T42" s="216"/>
      <c r="U42" s="216"/>
      <c r="V42" s="216"/>
      <c r="W42" s="169"/>
      <c r="X42" s="169"/>
      <c r="Y42" s="169"/>
      <c r="Z42" s="175"/>
      <c r="AA42" s="175"/>
      <c r="AB42" s="177"/>
      <c r="AC42" s="177"/>
      <c r="AD42" s="177"/>
      <c r="AE42" s="177"/>
      <c r="AF42" s="177"/>
      <c r="AG42" s="177"/>
      <c r="AH42" s="177"/>
      <c r="AI42" s="168"/>
      <c r="AJ42" s="168"/>
      <c r="AK42" s="168"/>
      <c r="AL42" s="168"/>
      <c r="AM42" s="168"/>
      <c r="AN42" s="168"/>
      <c r="AO42" s="168"/>
      <c r="AP42" s="168"/>
    </row>
    <row r="43" spans="1:72" s="171" customFormat="1" ht="15" customHeight="1">
      <c r="A43" s="165"/>
      <c r="B43" s="165"/>
      <c r="C43" s="165"/>
      <c r="D43" s="165"/>
      <c r="E43" s="165"/>
      <c r="F43" s="216"/>
      <c r="G43" s="216"/>
      <c r="H43" s="216"/>
      <c r="I43" s="216"/>
      <c r="J43" s="216"/>
      <c r="K43" s="216"/>
      <c r="L43" s="216"/>
      <c r="M43" s="216"/>
      <c r="N43" s="216"/>
      <c r="O43" s="216"/>
      <c r="P43" s="216"/>
      <c r="Q43" s="216"/>
      <c r="R43" s="216"/>
      <c r="S43" s="216"/>
      <c r="T43" s="216"/>
      <c r="U43" s="216"/>
      <c r="V43" s="216"/>
      <c r="W43" s="169"/>
      <c r="X43" s="176"/>
      <c r="Y43" s="176"/>
      <c r="Z43" s="175"/>
      <c r="AA43" s="175"/>
      <c r="AB43" s="177"/>
      <c r="AC43" s="177"/>
      <c r="AD43" s="177"/>
      <c r="AE43" s="177"/>
      <c r="AF43" s="177"/>
      <c r="AG43" s="177"/>
      <c r="AH43" s="177"/>
      <c r="AI43" s="168"/>
      <c r="AJ43" s="168"/>
      <c r="AK43" s="168"/>
      <c r="AL43" s="168"/>
      <c r="AM43" s="168"/>
      <c r="AN43" s="168"/>
      <c r="AO43" s="168"/>
      <c r="AP43" s="168"/>
    </row>
    <row r="44" spans="1:72" s="171" customFormat="1">
      <c r="A44" s="216"/>
      <c r="B44" s="165"/>
      <c r="C44" s="216"/>
      <c r="D44" s="216"/>
      <c r="E44" s="216"/>
      <c r="F44" s="216"/>
      <c r="G44" s="216"/>
      <c r="H44" s="216"/>
      <c r="I44" s="216"/>
      <c r="J44" s="216"/>
      <c r="K44" s="216"/>
      <c r="L44" s="216"/>
      <c r="M44" s="216"/>
      <c r="N44" s="216"/>
      <c r="O44" s="216"/>
      <c r="P44" s="216"/>
      <c r="Q44" s="216"/>
      <c r="R44" s="216"/>
      <c r="S44" s="216"/>
      <c r="T44" s="216"/>
      <c r="U44" s="216"/>
      <c r="V44" s="216"/>
      <c r="W44" s="218"/>
      <c r="X44" s="206"/>
      <c r="Y44" s="205"/>
      <c r="Z44" s="177"/>
      <c r="AA44" s="175"/>
      <c r="AB44" s="177"/>
      <c r="AC44" s="177"/>
      <c r="AD44" s="177"/>
      <c r="AE44" s="177"/>
      <c r="AF44" s="177"/>
      <c r="AG44" s="177"/>
      <c r="AH44" s="177"/>
      <c r="AI44" s="168"/>
      <c r="AJ44" s="168"/>
      <c r="AK44" s="168"/>
      <c r="AL44" s="168"/>
      <c r="AM44" s="168"/>
      <c r="AN44" s="168"/>
      <c r="AO44" s="168"/>
      <c r="AP44" s="168"/>
    </row>
    <row r="45" spans="1:72" s="171" customFormat="1">
      <c r="A45" s="216"/>
      <c r="B45" s="165"/>
      <c r="C45" s="216"/>
      <c r="D45" s="216"/>
      <c r="E45" s="216"/>
      <c r="F45" s="216"/>
      <c r="G45" s="216"/>
      <c r="H45" s="216"/>
      <c r="I45" s="216"/>
      <c r="J45" s="216"/>
      <c r="K45" s="216"/>
      <c r="L45" s="216"/>
      <c r="M45" s="216"/>
      <c r="N45" s="216"/>
      <c r="O45" s="216"/>
      <c r="P45" s="216"/>
      <c r="Q45" s="216"/>
      <c r="R45" s="216"/>
      <c r="S45" s="216"/>
      <c r="T45" s="216"/>
      <c r="U45" s="216"/>
      <c r="V45" s="216"/>
      <c r="W45" s="169"/>
      <c r="X45" s="178"/>
      <c r="Y45" s="178"/>
      <c r="Z45" s="175"/>
      <c r="AA45" s="175"/>
      <c r="AB45" s="177"/>
      <c r="AC45" s="177"/>
      <c r="AD45" s="177"/>
      <c r="AE45" s="177"/>
      <c r="AF45" s="177"/>
      <c r="AG45" s="177"/>
      <c r="AH45" s="177"/>
      <c r="AI45" s="168"/>
      <c r="AJ45" s="168"/>
      <c r="AK45" s="168"/>
      <c r="AL45" s="168"/>
      <c r="AM45" s="168"/>
      <c r="AN45" s="168"/>
      <c r="AO45" s="168"/>
      <c r="AP45" s="168"/>
    </row>
    <row r="46" spans="1:72" s="171" customFormat="1">
      <c r="A46" s="216"/>
      <c r="B46" s="165"/>
      <c r="C46" s="216"/>
      <c r="D46" s="216"/>
      <c r="E46" s="216"/>
      <c r="F46" s="216"/>
      <c r="G46" s="216"/>
      <c r="H46" s="216"/>
      <c r="I46" s="216"/>
      <c r="J46" s="216"/>
      <c r="K46" s="216"/>
      <c r="L46" s="216"/>
      <c r="M46" s="216"/>
      <c r="N46" s="216"/>
      <c r="O46" s="216"/>
      <c r="P46" s="216"/>
      <c r="Q46" s="216"/>
      <c r="R46" s="216"/>
      <c r="S46" s="216"/>
      <c r="T46" s="216"/>
      <c r="U46" s="216"/>
      <c r="V46" s="216"/>
      <c r="W46" s="218"/>
      <c r="X46" s="177"/>
      <c r="Y46" s="177"/>
      <c r="Z46" s="177"/>
      <c r="AA46" s="177"/>
      <c r="AB46" s="177"/>
      <c r="AC46" s="177"/>
      <c r="AD46" s="177"/>
      <c r="AE46" s="177"/>
      <c r="AF46" s="177"/>
      <c r="AG46" s="177"/>
      <c r="AH46" s="177"/>
    </row>
  </sheetData>
  <phoneticPr fontId="33"/>
  <printOptions gridLinesSet="0"/>
  <pageMargins left="0.59055118110236227" right="0.2" top="0.53" bottom="0.19685039370078741" header="0.51181102362204722" footer="0.21"/>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
    <tabColor indexed="13"/>
  </sheetPr>
  <dimension ref="A1:Z112"/>
  <sheetViews>
    <sheetView view="pageBreakPreview" zoomScale="89" zoomScaleNormal="100" zoomScaleSheetLayoutView="89" workbookViewId="0">
      <pane ySplit="3" topLeftCell="A4" activePane="bottomLeft" state="frozen"/>
      <selection activeCell="G1" sqref="G1"/>
      <selection pane="bottomLeft" activeCell="A2" sqref="A2"/>
    </sheetView>
  </sheetViews>
  <sheetFormatPr defaultColWidth="8.875" defaultRowHeight="13.5"/>
  <cols>
    <col min="1" max="1" width="25.625" style="3" customWidth="1"/>
    <col min="2" max="2" width="3.125" style="126" customWidth="1"/>
    <col min="3" max="3" width="13.125" style="106" customWidth="1"/>
    <col min="4" max="4" width="1.625" style="67" customWidth="1"/>
    <col min="5" max="5" width="12" style="50" customWidth="1"/>
    <col min="6" max="6" width="1.625" style="50" customWidth="1"/>
    <col min="7" max="7" width="11.875" style="22" customWidth="1"/>
    <col min="8" max="9" width="10.625" style="22" customWidth="1"/>
    <col min="10" max="10" width="9.125" style="22" customWidth="1"/>
    <col min="11" max="11" width="1.625" style="42" customWidth="1"/>
    <col min="12" max="12" width="10.625" style="127" customWidth="1"/>
    <col min="13" max="13" width="7.25" style="127" customWidth="1"/>
    <col min="14" max="14" width="6.625" style="128" customWidth="1"/>
    <col min="15" max="15" width="7.25" style="128" customWidth="1"/>
    <col min="16" max="16" width="7.125" style="128" customWidth="1"/>
    <col min="17" max="17" width="1.625" style="42" customWidth="1"/>
    <col min="18" max="20" width="11.25" style="22" customWidth="1"/>
    <col min="21" max="21" width="1.625" style="42" customWidth="1"/>
    <col min="22" max="22" width="3.625" style="41" customWidth="1"/>
    <col min="23" max="26" width="5.625" style="22" customWidth="1"/>
    <col min="27" max="16384" width="8.875" style="22"/>
  </cols>
  <sheetData>
    <row r="1" spans="1:22" s="8" customFormat="1" ht="19.149999999999999" customHeight="1">
      <c r="A1" s="47" t="s">
        <v>284</v>
      </c>
      <c r="B1" s="47"/>
      <c r="C1" s="47"/>
      <c r="D1" s="159"/>
      <c r="E1" s="46"/>
      <c r="F1" s="46"/>
      <c r="G1" s="47"/>
      <c r="J1" s="44"/>
      <c r="K1" s="44"/>
      <c r="L1" s="44"/>
      <c r="M1" s="44"/>
      <c r="N1" s="27"/>
      <c r="O1" s="27"/>
      <c r="P1" s="27"/>
      <c r="Q1" s="44"/>
      <c r="R1" s="44"/>
      <c r="S1" s="44"/>
      <c r="T1" s="44"/>
      <c r="U1" s="44"/>
      <c r="V1" s="44"/>
    </row>
    <row r="2" spans="1:22" s="8" customFormat="1" ht="19.5" customHeight="1">
      <c r="B2" s="118"/>
      <c r="C2" s="10" t="s">
        <v>14</v>
      </c>
      <c r="D2" s="139"/>
      <c r="E2" s="93" t="s">
        <v>84</v>
      </c>
      <c r="F2" s="109"/>
      <c r="G2" s="94"/>
      <c r="H2" s="94"/>
      <c r="I2" s="94"/>
      <c r="J2" s="94"/>
      <c r="K2" s="110"/>
      <c r="L2" s="94" t="s">
        <v>85</v>
      </c>
      <c r="M2" s="94"/>
      <c r="N2" s="94"/>
      <c r="O2" s="94"/>
      <c r="P2" s="94"/>
      <c r="Q2" s="110"/>
      <c r="R2" s="93" t="s">
        <v>86</v>
      </c>
      <c r="S2" s="94"/>
      <c r="T2" s="94"/>
      <c r="U2" s="110"/>
      <c r="V2" s="86"/>
    </row>
    <row r="3" spans="1:22" s="11" customFormat="1" ht="19.5" customHeight="1">
      <c r="A3" s="44"/>
      <c r="B3" s="120"/>
      <c r="C3" s="48"/>
      <c r="D3" s="160"/>
      <c r="E3" s="77" t="s">
        <v>87</v>
      </c>
      <c r="F3" s="43"/>
      <c r="G3" s="48" t="s">
        <v>88</v>
      </c>
      <c r="H3" s="48" t="s">
        <v>89</v>
      </c>
      <c r="I3" s="48" t="s">
        <v>90</v>
      </c>
      <c r="J3" s="48" t="s">
        <v>83</v>
      </c>
      <c r="K3" s="69"/>
      <c r="L3" s="49" t="s">
        <v>87</v>
      </c>
      <c r="M3" s="48" t="s">
        <v>88</v>
      </c>
      <c r="N3" s="48" t="s">
        <v>89</v>
      </c>
      <c r="O3" s="48" t="s">
        <v>90</v>
      </c>
      <c r="P3" s="48" t="s">
        <v>83</v>
      </c>
      <c r="Q3" s="69"/>
      <c r="R3" s="70" t="s">
        <v>91</v>
      </c>
      <c r="S3" s="48" t="s">
        <v>89</v>
      </c>
      <c r="T3" s="48" t="s">
        <v>92</v>
      </c>
      <c r="U3" s="69"/>
      <c r="V3" s="48"/>
    </row>
    <row r="4" spans="1:22" s="3" customFormat="1" ht="21" customHeight="1">
      <c r="A4" s="11"/>
      <c r="B4" s="118">
        <v>1</v>
      </c>
      <c r="C4" s="10" t="s">
        <v>20</v>
      </c>
      <c r="D4" s="139"/>
      <c r="E4" s="155">
        <v>143597</v>
      </c>
      <c r="F4" s="116"/>
      <c r="G4" s="111">
        <v>109461</v>
      </c>
      <c r="H4" s="111">
        <v>0</v>
      </c>
      <c r="I4" s="111">
        <v>33439</v>
      </c>
      <c r="J4" s="111">
        <v>697</v>
      </c>
      <c r="K4" s="96"/>
      <c r="L4" s="121">
        <v>100</v>
      </c>
      <c r="M4" s="156">
        <v>76.2</v>
      </c>
      <c r="N4" s="156">
        <v>0</v>
      </c>
      <c r="O4" s="156">
        <v>23.3</v>
      </c>
      <c r="P4" s="156">
        <v>0.5</v>
      </c>
      <c r="Q4" s="96"/>
      <c r="R4" s="157">
        <v>0</v>
      </c>
      <c r="S4" s="111">
        <v>0</v>
      </c>
      <c r="T4" s="111">
        <v>0</v>
      </c>
      <c r="U4" s="96"/>
      <c r="V4" s="107" t="s">
        <v>21</v>
      </c>
    </row>
    <row r="5" spans="1:22" s="3" customFormat="1" ht="21" customHeight="1">
      <c r="B5" s="117">
        <v>2</v>
      </c>
      <c r="C5" s="2" t="s">
        <v>22</v>
      </c>
      <c r="D5" s="159"/>
      <c r="E5" s="68">
        <v>42392</v>
      </c>
      <c r="F5" s="53"/>
      <c r="G5" s="85">
        <v>28816</v>
      </c>
      <c r="H5" s="85">
        <v>0</v>
      </c>
      <c r="I5" s="85">
        <v>13731</v>
      </c>
      <c r="J5" s="322">
        <v>-155</v>
      </c>
      <c r="K5" s="75"/>
      <c r="L5" s="122">
        <v>100</v>
      </c>
      <c r="M5" s="76">
        <v>68</v>
      </c>
      <c r="N5" s="76">
        <v>0</v>
      </c>
      <c r="O5" s="76">
        <v>32.4</v>
      </c>
      <c r="P5" s="76">
        <v>-0.4</v>
      </c>
      <c r="Q5" s="75"/>
      <c r="R5" s="112">
        <v>0</v>
      </c>
      <c r="S5" s="85">
        <v>0</v>
      </c>
      <c r="T5" s="85">
        <v>0</v>
      </c>
      <c r="U5" s="75"/>
      <c r="V5" s="37" t="s">
        <v>23</v>
      </c>
    </row>
    <row r="6" spans="1:22" s="3" customFormat="1" ht="21" customHeight="1">
      <c r="B6" s="118">
        <v>3</v>
      </c>
      <c r="C6" s="10" t="s">
        <v>24</v>
      </c>
      <c r="D6" s="139"/>
      <c r="E6" s="155">
        <v>39295</v>
      </c>
      <c r="F6" s="116"/>
      <c r="G6" s="111">
        <v>28457</v>
      </c>
      <c r="H6" s="111">
        <v>0</v>
      </c>
      <c r="I6" s="111">
        <v>10788</v>
      </c>
      <c r="J6" s="111">
        <v>50</v>
      </c>
      <c r="K6" s="96"/>
      <c r="L6" s="121">
        <v>100</v>
      </c>
      <c r="M6" s="156">
        <v>72.400000000000006</v>
      </c>
      <c r="N6" s="156">
        <v>0</v>
      </c>
      <c r="O6" s="156">
        <v>27.5</v>
      </c>
      <c r="P6" s="156">
        <v>0.1</v>
      </c>
      <c r="Q6" s="96"/>
      <c r="R6" s="157">
        <v>0</v>
      </c>
      <c r="S6" s="111">
        <v>0</v>
      </c>
      <c r="T6" s="111">
        <v>0</v>
      </c>
      <c r="U6" s="96"/>
      <c r="V6" s="107" t="s">
        <v>25</v>
      </c>
    </row>
    <row r="7" spans="1:22" s="3" customFormat="1" ht="21" customHeight="1">
      <c r="A7" s="104"/>
      <c r="B7" s="117">
        <v>4</v>
      </c>
      <c r="C7" s="2" t="s">
        <v>26</v>
      </c>
      <c r="D7" s="159"/>
      <c r="E7" s="68">
        <v>44631</v>
      </c>
      <c r="F7" s="53"/>
      <c r="G7" s="85">
        <v>31992</v>
      </c>
      <c r="H7" s="85">
        <v>0</v>
      </c>
      <c r="I7" s="85">
        <v>12287</v>
      </c>
      <c r="J7" s="85">
        <v>352</v>
      </c>
      <c r="K7" s="75"/>
      <c r="L7" s="122">
        <v>100</v>
      </c>
      <c r="M7" s="76">
        <v>71.7</v>
      </c>
      <c r="N7" s="76">
        <v>0</v>
      </c>
      <c r="O7" s="76">
        <v>27.5</v>
      </c>
      <c r="P7" s="76">
        <v>0.8</v>
      </c>
      <c r="Q7" s="75"/>
      <c r="R7" s="112">
        <v>0</v>
      </c>
      <c r="S7" s="85">
        <v>0</v>
      </c>
      <c r="T7" s="85">
        <v>0</v>
      </c>
      <c r="U7" s="75"/>
      <c r="V7" s="37" t="s">
        <v>27</v>
      </c>
    </row>
    <row r="8" spans="1:22" s="3" customFormat="1" ht="21" customHeight="1">
      <c r="A8" s="16">
        <v>9</v>
      </c>
      <c r="B8" s="118">
        <v>5</v>
      </c>
      <c r="C8" s="10" t="s">
        <v>28</v>
      </c>
      <c r="D8" s="139"/>
      <c r="E8" s="155">
        <v>36216</v>
      </c>
      <c r="F8" s="116"/>
      <c r="G8" s="111">
        <v>28392</v>
      </c>
      <c r="H8" s="111">
        <v>0</v>
      </c>
      <c r="I8" s="111">
        <v>7824</v>
      </c>
      <c r="J8" s="111">
        <v>0</v>
      </c>
      <c r="K8" s="96"/>
      <c r="L8" s="121">
        <v>100</v>
      </c>
      <c r="M8" s="156">
        <v>78.400000000000006</v>
      </c>
      <c r="N8" s="156">
        <v>0</v>
      </c>
      <c r="O8" s="156">
        <v>21.6</v>
      </c>
      <c r="P8" s="156">
        <v>0</v>
      </c>
      <c r="Q8" s="96"/>
      <c r="R8" s="157">
        <v>0</v>
      </c>
      <c r="S8" s="111">
        <v>0</v>
      </c>
      <c r="T8" s="111">
        <v>0</v>
      </c>
      <c r="U8" s="96"/>
      <c r="V8" s="107" t="s">
        <v>29</v>
      </c>
    </row>
    <row r="9" spans="1:22" s="3" customFormat="1" ht="21" customHeight="1">
      <c r="B9" s="117">
        <v>6</v>
      </c>
      <c r="C9" s="2" t="s">
        <v>30</v>
      </c>
      <c r="D9" s="159"/>
      <c r="E9" s="68">
        <v>58212.6878</v>
      </c>
      <c r="F9" s="53"/>
      <c r="G9" s="85">
        <v>43282</v>
      </c>
      <c r="H9" s="85">
        <v>0</v>
      </c>
      <c r="I9" s="85">
        <v>14539</v>
      </c>
      <c r="J9" s="85">
        <v>391.68780000000038</v>
      </c>
      <c r="K9" s="75"/>
      <c r="L9" s="122">
        <v>100</v>
      </c>
      <c r="M9" s="76">
        <v>74.3</v>
      </c>
      <c r="N9" s="76">
        <v>0</v>
      </c>
      <c r="O9" s="76">
        <v>25</v>
      </c>
      <c r="P9" s="76">
        <v>0.7</v>
      </c>
      <c r="Q9" s="75"/>
      <c r="R9" s="112">
        <v>0</v>
      </c>
      <c r="S9" s="85">
        <v>0</v>
      </c>
      <c r="T9" s="85">
        <v>0</v>
      </c>
      <c r="U9" s="75"/>
      <c r="V9" s="37" t="s">
        <v>31</v>
      </c>
    </row>
    <row r="10" spans="1:22" s="3" customFormat="1" ht="21" customHeight="1">
      <c r="B10" s="118">
        <v>7</v>
      </c>
      <c r="C10" s="10" t="s">
        <v>32</v>
      </c>
      <c r="D10" s="139"/>
      <c r="E10" s="155">
        <v>29545</v>
      </c>
      <c r="F10" s="116"/>
      <c r="G10" s="111">
        <v>22173</v>
      </c>
      <c r="H10" s="111">
        <v>0</v>
      </c>
      <c r="I10" s="111">
        <v>7369</v>
      </c>
      <c r="J10" s="111">
        <v>3</v>
      </c>
      <c r="K10" s="96"/>
      <c r="L10" s="121">
        <v>100</v>
      </c>
      <c r="M10" s="156">
        <v>75.099999999999994</v>
      </c>
      <c r="N10" s="156">
        <v>0</v>
      </c>
      <c r="O10" s="156">
        <v>24.9</v>
      </c>
      <c r="P10" s="156">
        <v>0</v>
      </c>
      <c r="Q10" s="96"/>
      <c r="R10" s="157">
        <v>0</v>
      </c>
      <c r="S10" s="111">
        <v>0</v>
      </c>
      <c r="T10" s="111">
        <v>0</v>
      </c>
      <c r="U10" s="96"/>
      <c r="V10" s="107" t="s">
        <v>33</v>
      </c>
    </row>
    <row r="11" spans="1:22" s="3" customFormat="1" ht="21" customHeight="1">
      <c r="B11" s="117">
        <v>8</v>
      </c>
      <c r="C11" s="2" t="s">
        <v>34</v>
      </c>
      <c r="D11" s="159"/>
      <c r="E11" s="68">
        <v>57526</v>
      </c>
      <c r="F11" s="53"/>
      <c r="G11" s="85">
        <v>40095</v>
      </c>
      <c r="H11" s="85">
        <v>0</v>
      </c>
      <c r="I11" s="85">
        <v>17348</v>
      </c>
      <c r="J11" s="85">
        <v>83</v>
      </c>
      <c r="K11" s="75"/>
      <c r="L11" s="122">
        <v>100</v>
      </c>
      <c r="M11" s="76">
        <v>69.7</v>
      </c>
      <c r="N11" s="76">
        <v>0</v>
      </c>
      <c r="O11" s="76">
        <v>30.2</v>
      </c>
      <c r="P11" s="76">
        <v>0.1</v>
      </c>
      <c r="Q11" s="75"/>
      <c r="R11" s="112">
        <v>0</v>
      </c>
      <c r="S11" s="85">
        <v>0</v>
      </c>
      <c r="T11" s="85">
        <v>0</v>
      </c>
      <c r="U11" s="75"/>
      <c r="V11" s="37" t="s">
        <v>35</v>
      </c>
    </row>
    <row r="12" spans="1:22" s="3" customFormat="1" ht="21" customHeight="1">
      <c r="B12" s="118">
        <v>9</v>
      </c>
      <c r="C12" s="10" t="s">
        <v>36</v>
      </c>
      <c r="D12" s="139"/>
      <c r="E12" s="155">
        <v>107824</v>
      </c>
      <c r="F12" s="116"/>
      <c r="G12" s="111">
        <v>85344</v>
      </c>
      <c r="H12" s="111">
        <v>0</v>
      </c>
      <c r="I12" s="111">
        <v>19148</v>
      </c>
      <c r="J12" s="111">
        <v>3332</v>
      </c>
      <c r="K12" s="96"/>
      <c r="L12" s="121">
        <v>100</v>
      </c>
      <c r="M12" s="156">
        <v>79.100000000000009</v>
      </c>
      <c r="N12" s="156">
        <v>0</v>
      </c>
      <c r="O12" s="156">
        <v>17.8</v>
      </c>
      <c r="P12" s="156">
        <v>3.1</v>
      </c>
      <c r="Q12" s="96"/>
      <c r="R12" s="157">
        <v>0</v>
      </c>
      <c r="S12" s="111">
        <v>0</v>
      </c>
      <c r="T12" s="111">
        <v>0</v>
      </c>
      <c r="U12" s="96"/>
      <c r="V12" s="107" t="s">
        <v>37</v>
      </c>
    </row>
    <row r="13" spans="1:22" s="3" customFormat="1" ht="21" customHeight="1">
      <c r="B13" s="117">
        <v>10</v>
      </c>
      <c r="C13" s="2" t="s">
        <v>38</v>
      </c>
      <c r="D13" s="159"/>
      <c r="E13" s="68">
        <v>26936</v>
      </c>
      <c r="F13" s="53"/>
      <c r="G13" s="85">
        <v>14134</v>
      </c>
      <c r="H13" s="85">
        <v>0</v>
      </c>
      <c r="I13" s="85">
        <v>11286</v>
      </c>
      <c r="J13" s="85">
        <v>1516</v>
      </c>
      <c r="K13" s="75"/>
      <c r="L13" s="122">
        <v>100</v>
      </c>
      <c r="M13" s="76">
        <v>52.5</v>
      </c>
      <c r="N13" s="76">
        <v>0</v>
      </c>
      <c r="O13" s="76">
        <v>41.9</v>
      </c>
      <c r="P13" s="76">
        <v>5.6</v>
      </c>
      <c r="Q13" s="75"/>
      <c r="R13" s="112">
        <v>0</v>
      </c>
      <c r="S13" s="85">
        <v>0</v>
      </c>
      <c r="T13" s="85">
        <v>0</v>
      </c>
      <c r="U13" s="75"/>
      <c r="V13" s="37" t="s">
        <v>39</v>
      </c>
    </row>
    <row r="14" spans="1:22" s="3" customFormat="1" ht="21" customHeight="1">
      <c r="B14" s="118">
        <v>11</v>
      </c>
      <c r="C14" s="10" t="s">
        <v>40</v>
      </c>
      <c r="D14" s="139"/>
      <c r="E14" s="155">
        <v>45243</v>
      </c>
      <c r="F14" s="116"/>
      <c r="G14" s="111">
        <v>32069</v>
      </c>
      <c r="H14" s="111">
        <v>0</v>
      </c>
      <c r="I14" s="111">
        <v>13107</v>
      </c>
      <c r="J14" s="111">
        <v>67</v>
      </c>
      <c r="K14" s="96"/>
      <c r="L14" s="121">
        <v>100</v>
      </c>
      <c r="M14" s="156">
        <v>70.900000000000006</v>
      </c>
      <c r="N14" s="156">
        <v>0</v>
      </c>
      <c r="O14" s="156">
        <v>29</v>
      </c>
      <c r="P14" s="156">
        <v>0.1</v>
      </c>
      <c r="Q14" s="96"/>
      <c r="R14" s="157">
        <v>0</v>
      </c>
      <c r="S14" s="111">
        <v>0</v>
      </c>
      <c r="T14" s="111">
        <v>0</v>
      </c>
      <c r="U14" s="96"/>
      <c r="V14" s="107" t="s">
        <v>41</v>
      </c>
    </row>
    <row r="15" spans="1:22" s="3" customFormat="1" ht="21" customHeight="1">
      <c r="B15" s="117">
        <v>12</v>
      </c>
      <c r="C15" s="2" t="s">
        <v>42</v>
      </c>
      <c r="D15" s="159"/>
      <c r="E15" s="68">
        <v>40763</v>
      </c>
      <c r="F15" s="53"/>
      <c r="G15" s="85">
        <v>27885</v>
      </c>
      <c r="H15" s="85">
        <v>0</v>
      </c>
      <c r="I15" s="85">
        <v>12812</v>
      </c>
      <c r="J15" s="85">
        <v>66</v>
      </c>
      <c r="K15" s="75"/>
      <c r="L15" s="122">
        <v>100</v>
      </c>
      <c r="M15" s="76">
        <v>68.399999999999991</v>
      </c>
      <c r="N15" s="76">
        <v>0</v>
      </c>
      <c r="O15" s="76">
        <v>31.4</v>
      </c>
      <c r="P15" s="76">
        <v>0.2</v>
      </c>
      <c r="Q15" s="75"/>
      <c r="R15" s="112">
        <v>0</v>
      </c>
      <c r="S15" s="85">
        <v>0</v>
      </c>
      <c r="T15" s="85">
        <v>0</v>
      </c>
      <c r="U15" s="75"/>
      <c r="V15" s="37" t="s">
        <v>43</v>
      </c>
    </row>
    <row r="16" spans="1:22" s="3" customFormat="1" ht="21" customHeight="1">
      <c r="B16" s="118">
        <v>13</v>
      </c>
      <c r="C16" s="10" t="s">
        <v>44</v>
      </c>
      <c r="D16" s="139"/>
      <c r="E16" s="155">
        <v>34739</v>
      </c>
      <c r="F16" s="116"/>
      <c r="G16" s="111">
        <v>23024</v>
      </c>
      <c r="H16" s="111">
        <v>0</v>
      </c>
      <c r="I16" s="111">
        <v>11117</v>
      </c>
      <c r="J16" s="111">
        <v>598</v>
      </c>
      <c r="K16" s="96"/>
      <c r="L16" s="121">
        <v>100</v>
      </c>
      <c r="M16" s="156">
        <v>66.3</v>
      </c>
      <c r="N16" s="156">
        <v>0</v>
      </c>
      <c r="O16" s="156">
        <v>32</v>
      </c>
      <c r="P16" s="156">
        <v>1.7</v>
      </c>
      <c r="Q16" s="96"/>
      <c r="R16" s="157">
        <v>0</v>
      </c>
      <c r="S16" s="111">
        <v>0</v>
      </c>
      <c r="T16" s="111">
        <v>0</v>
      </c>
      <c r="U16" s="96"/>
      <c r="V16" s="107" t="s">
        <v>45</v>
      </c>
    </row>
    <row r="17" spans="1:26" s="3" customFormat="1" ht="21" customHeight="1">
      <c r="B17" s="117">
        <v>14</v>
      </c>
      <c r="C17" s="2" t="s">
        <v>46</v>
      </c>
      <c r="D17" s="159"/>
      <c r="E17" s="68">
        <v>28414</v>
      </c>
      <c r="F17" s="53"/>
      <c r="G17" s="85">
        <v>17530</v>
      </c>
      <c r="H17" s="85">
        <v>0</v>
      </c>
      <c r="I17" s="85">
        <v>10805</v>
      </c>
      <c r="J17" s="85">
        <v>79</v>
      </c>
      <c r="K17" s="114"/>
      <c r="L17" s="122">
        <v>100</v>
      </c>
      <c r="M17" s="76">
        <v>61.7</v>
      </c>
      <c r="N17" s="76">
        <v>0</v>
      </c>
      <c r="O17" s="76">
        <v>38</v>
      </c>
      <c r="P17" s="76">
        <v>0.3</v>
      </c>
      <c r="Q17" s="114"/>
      <c r="R17" s="112">
        <v>0</v>
      </c>
      <c r="S17" s="85">
        <v>0</v>
      </c>
      <c r="T17" s="85">
        <v>0</v>
      </c>
      <c r="U17" s="114"/>
      <c r="V17" s="37" t="s">
        <v>47</v>
      </c>
    </row>
    <row r="18" spans="1:26" s="3" customFormat="1" ht="21" customHeight="1">
      <c r="B18" s="118">
        <v>15</v>
      </c>
      <c r="C18" s="10" t="s">
        <v>48</v>
      </c>
      <c r="D18" s="139"/>
      <c r="E18" s="155">
        <v>18726</v>
      </c>
      <c r="F18" s="116"/>
      <c r="G18" s="111">
        <v>13980</v>
      </c>
      <c r="H18" s="111">
        <v>0</v>
      </c>
      <c r="I18" s="111">
        <v>4746</v>
      </c>
      <c r="J18" s="111">
        <v>0</v>
      </c>
      <c r="K18" s="108"/>
      <c r="L18" s="121">
        <v>100</v>
      </c>
      <c r="M18" s="156">
        <v>74.7</v>
      </c>
      <c r="N18" s="156">
        <v>0</v>
      </c>
      <c r="O18" s="156">
        <v>25.3</v>
      </c>
      <c r="P18" s="156">
        <v>0</v>
      </c>
      <c r="Q18" s="108"/>
      <c r="R18" s="157">
        <v>0</v>
      </c>
      <c r="S18" s="111">
        <v>0</v>
      </c>
      <c r="T18" s="111">
        <v>0</v>
      </c>
      <c r="U18" s="108"/>
      <c r="V18" s="107" t="s">
        <v>49</v>
      </c>
    </row>
    <row r="19" spans="1:26" s="3" customFormat="1" ht="21" customHeight="1">
      <c r="B19" s="117">
        <v>16</v>
      </c>
      <c r="C19" s="2" t="s">
        <v>117</v>
      </c>
      <c r="D19" s="159"/>
      <c r="E19" s="68">
        <v>14802</v>
      </c>
      <c r="F19" s="53"/>
      <c r="G19" s="85">
        <v>11089</v>
      </c>
      <c r="H19" s="85">
        <v>0</v>
      </c>
      <c r="I19" s="85">
        <v>3713</v>
      </c>
      <c r="J19" s="85">
        <v>0</v>
      </c>
      <c r="K19" s="114"/>
      <c r="L19" s="122">
        <v>100</v>
      </c>
      <c r="M19" s="76">
        <v>74.900000000000006</v>
      </c>
      <c r="N19" s="76">
        <v>0</v>
      </c>
      <c r="O19" s="76">
        <v>25.1</v>
      </c>
      <c r="P19" s="76">
        <v>0</v>
      </c>
      <c r="Q19" s="114"/>
      <c r="R19" s="112">
        <v>0</v>
      </c>
      <c r="S19" s="85">
        <v>0</v>
      </c>
      <c r="T19" s="85">
        <v>0</v>
      </c>
      <c r="U19" s="114"/>
      <c r="V19" s="37" t="s">
        <v>51</v>
      </c>
    </row>
    <row r="20" spans="1:26" s="3" customFormat="1" ht="21" customHeight="1">
      <c r="B20" s="118">
        <v>17</v>
      </c>
      <c r="C20" s="10" t="s">
        <v>52</v>
      </c>
      <c r="D20" s="139"/>
      <c r="E20" s="155">
        <v>19439</v>
      </c>
      <c r="F20" s="116"/>
      <c r="G20" s="111">
        <v>14558</v>
      </c>
      <c r="H20" s="111">
        <v>0</v>
      </c>
      <c r="I20" s="111">
        <v>4834</v>
      </c>
      <c r="J20" s="111">
        <v>47</v>
      </c>
      <c r="K20" s="108"/>
      <c r="L20" s="121">
        <v>100</v>
      </c>
      <c r="M20" s="156">
        <v>74.899999999999991</v>
      </c>
      <c r="N20" s="156">
        <v>0</v>
      </c>
      <c r="O20" s="156">
        <v>24.9</v>
      </c>
      <c r="P20" s="156">
        <v>0.2</v>
      </c>
      <c r="Q20" s="108"/>
      <c r="R20" s="157">
        <v>0</v>
      </c>
      <c r="S20" s="111">
        <v>0</v>
      </c>
      <c r="T20" s="111">
        <v>0</v>
      </c>
      <c r="U20" s="108"/>
      <c r="V20" s="107" t="s">
        <v>53</v>
      </c>
    </row>
    <row r="21" spans="1:26" s="3" customFormat="1" ht="21" customHeight="1">
      <c r="B21" s="117">
        <v>18</v>
      </c>
      <c r="C21" s="2" t="s">
        <v>54</v>
      </c>
      <c r="D21" s="159"/>
      <c r="E21" s="68">
        <v>19235</v>
      </c>
      <c r="F21" s="53"/>
      <c r="G21" s="85">
        <v>14358</v>
      </c>
      <c r="H21" s="85">
        <v>0</v>
      </c>
      <c r="I21" s="85">
        <v>4847</v>
      </c>
      <c r="J21" s="85">
        <v>30</v>
      </c>
      <c r="K21" s="114"/>
      <c r="L21" s="122">
        <v>100</v>
      </c>
      <c r="M21" s="76">
        <v>74.599999999999994</v>
      </c>
      <c r="N21" s="76">
        <v>0</v>
      </c>
      <c r="O21" s="76">
        <v>25.2</v>
      </c>
      <c r="P21" s="76">
        <v>0.2</v>
      </c>
      <c r="Q21" s="114"/>
      <c r="R21" s="112">
        <v>0</v>
      </c>
      <c r="S21" s="85">
        <v>0</v>
      </c>
      <c r="T21" s="85">
        <v>0</v>
      </c>
      <c r="U21" s="114"/>
      <c r="V21" s="37" t="s">
        <v>55</v>
      </c>
    </row>
    <row r="22" spans="1:26" s="3" customFormat="1" ht="21" customHeight="1">
      <c r="B22" s="118">
        <v>19</v>
      </c>
      <c r="C22" s="10" t="s">
        <v>56</v>
      </c>
      <c r="D22" s="139"/>
      <c r="E22" s="155">
        <v>17343</v>
      </c>
      <c r="F22" s="116"/>
      <c r="G22" s="111">
        <v>12757</v>
      </c>
      <c r="H22" s="111">
        <v>0</v>
      </c>
      <c r="I22" s="111">
        <v>4463</v>
      </c>
      <c r="J22" s="111">
        <v>123</v>
      </c>
      <c r="K22" s="108"/>
      <c r="L22" s="121">
        <v>100</v>
      </c>
      <c r="M22" s="156">
        <v>73.599999999999994</v>
      </c>
      <c r="N22" s="156">
        <v>0</v>
      </c>
      <c r="O22" s="156">
        <v>25.7</v>
      </c>
      <c r="P22" s="156">
        <v>0.7</v>
      </c>
      <c r="Q22" s="108"/>
      <c r="R22" s="157">
        <v>0</v>
      </c>
      <c r="S22" s="111">
        <v>0</v>
      </c>
      <c r="T22" s="111">
        <v>0</v>
      </c>
      <c r="U22" s="108"/>
      <c r="V22" s="107" t="s">
        <v>57</v>
      </c>
    </row>
    <row r="23" spans="1:26" s="3" customFormat="1" ht="21" customHeight="1">
      <c r="B23" s="117">
        <v>20</v>
      </c>
      <c r="C23" s="2" t="s">
        <v>58</v>
      </c>
      <c r="D23" s="159"/>
      <c r="E23" s="68">
        <v>29420</v>
      </c>
      <c r="F23" s="53"/>
      <c r="G23" s="85">
        <v>21748</v>
      </c>
      <c r="H23" s="85">
        <v>0</v>
      </c>
      <c r="I23" s="85">
        <v>7482</v>
      </c>
      <c r="J23" s="85">
        <v>190</v>
      </c>
      <c r="K23" s="114"/>
      <c r="L23" s="122">
        <v>100</v>
      </c>
      <c r="M23" s="76">
        <v>74</v>
      </c>
      <c r="N23" s="76">
        <v>0</v>
      </c>
      <c r="O23" s="76">
        <v>25.4</v>
      </c>
      <c r="P23" s="76">
        <v>0.6</v>
      </c>
      <c r="Q23" s="114"/>
      <c r="R23" s="112">
        <v>0</v>
      </c>
      <c r="S23" s="85">
        <v>0</v>
      </c>
      <c r="T23" s="85">
        <v>0</v>
      </c>
      <c r="U23" s="114"/>
      <c r="V23" s="37" t="s">
        <v>59</v>
      </c>
    </row>
    <row r="24" spans="1:26" s="3" customFormat="1" ht="21" customHeight="1">
      <c r="B24" s="118">
        <v>21</v>
      </c>
      <c r="C24" s="10" t="s">
        <v>60</v>
      </c>
      <c r="D24" s="139"/>
      <c r="E24" s="155">
        <v>18992</v>
      </c>
      <c r="F24" s="116"/>
      <c r="G24" s="111">
        <v>13954</v>
      </c>
      <c r="H24" s="111">
        <v>0</v>
      </c>
      <c r="I24" s="111">
        <v>5038</v>
      </c>
      <c r="J24" s="111">
        <v>0</v>
      </c>
      <c r="K24" s="108"/>
      <c r="L24" s="121">
        <v>100</v>
      </c>
      <c r="M24" s="156">
        <v>73.5</v>
      </c>
      <c r="N24" s="156">
        <v>0</v>
      </c>
      <c r="O24" s="156">
        <v>26.5</v>
      </c>
      <c r="P24" s="156">
        <v>0</v>
      </c>
      <c r="Q24" s="108"/>
      <c r="R24" s="157">
        <v>0</v>
      </c>
      <c r="S24" s="111">
        <v>0</v>
      </c>
      <c r="T24" s="111">
        <v>0</v>
      </c>
      <c r="U24" s="108"/>
      <c r="V24" s="107" t="s">
        <v>61</v>
      </c>
    </row>
    <row r="25" spans="1:26" s="3" customFormat="1" ht="21" customHeight="1">
      <c r="B25" s="117">
        <v>22</v>
      </c>
      <c r="C25" s="2" t="s">
        <v>62</v>
      </c>
      <c r="D25" s="159"/>
      <c r="E25" s="68">
        <v>36456</v>
      </c>
      <c r="F25" s="53"/>
      <c r="G25" s="85">
        <v>29526</v>
      </c>
      <c r="H25" s="85">
        <v>0</v>
      </c>
      <c r="I25" s="85">
        <v>6928</v>
      </c>
      <c r="J25" s="85">
        <v>2</v>
      </c>
      <c r="K25" s="114"/>
      <c r="L25" s="122">
        <v>100</v>
      </c>
      <c r="M25" s="76">
        <v>81</v>
      </c>
      <c r="N25" s="76">
        <v>0</v>
      </c>
      <c r="O25" s="76">
        <v>19</v>
      </c>
      <c r="P25" s="76">
        <v>0</v>
      </c>
      <c r="Q25" s="114"/>
      <c r="R25" s="112">
        <v>0</v>
      </c>
      <c r="S25" s="85">
        <v>0</v>
      </c>
      <c r="T25" s="85">
        <v>0</v>
      </c>
      <c r="U25" s="114"/>
      <c r="V25" s="37" t="s">
        <v>63</v>
      </c>
    </row>
    <row r="26" spans="1:26" s="3" customFormat="1" ht="21" customHeight="1">
      <c r="A26" s="100"/>
      <c r="B26" s="118">
        <v>23</v>
      </c>
      <c r="C26" s="10" t="s">
        <v>64</v>
      </c>
      <c r="D26" s="139"/>
      <c r="E26" s="155">
        <v>22694</v>
      </c>
      <c r="F26" s="116"/>
      <c r="G26" s="111">
        <v>18633</v>
      </c>
      <c r="H26" s="111">
        <v>0</v>
      </c>
      <c r="I26" s="111">
        <v>4007</v>
      </c>
      <c r="J26" s="111">
        <v>54</v>
      </c>
      <c r="K26" s="108"/>
      <c r="L26" s="121">
        <v>100</v>
      </c>
      <c r="M26" s="156">
        <v>82.1</v>
      </c>
      <c r="N26" s="156">
        <v>0</v>
      </c>
      <c r="O26" s="156">
        <v>17.7</v>
      </c>
      <c r="P26" s="156">
        <v>0.2</v>
      </c>
      <c r="Q26" s="108"/>
      <c r="R26" s="157">
        <v>0</v>
      </c>
      <c r="S26" s="111">
        <v>0</v>
      </c>
      <c r="T26" s="111">
        <v>0</v>
      </c>
      <c r="U26" s="108"/>
      <c r="V26" s="107" t="s">
        <v>65</v>
      </c>
      <c r="W26" s="123"/>
      <c r="X26" s="124"/>
      <c r="Y26" s="124"/>
      <c r="Z26" s="125"/>
    </row>
    <row r="27" spans="1:26" s="3" customFormat="1" ht="21" customHeight="1">
      <c r="A27" s="100"/>
      <c r="B27" s="117">
        <v>24</v>
      </c>
      <c r="C27" s="2" t="s">
        <v>66</v>
      </c>
      <c r="D27" s="159"/>
      <c r="E27" s="68">
        <v>15397</v>
      </c>
      <c r="F27" s="53"/>
      <c r="G27" s="85">
        <v>11472</v>
      </c>
      <c r="H27" s="85">
        <v>0</v>
      </c>
      <c r="I27" s="85">
        <v>3925</v>
      </c>
      <c r="J27" s="85">
        <v>0</v>
      </c>
      <c r="K27" s="114"/>
      <c r="L27" s="122">
        <v>100</v>
      </c>
      <c r="M27" s="76">
        <v>74.5</v>
      </c>
      <c r="N27" s="76">
        <v>0</v>
      </c>
      <c r="O27" s="76">
        <v>25.5</v>
      </c>
      <c r="P27" s="76">
        <v>0</v>
      </c>
      <c r="Q27" s="114"/>
      <c r="R27" s="112">
        <v>0</v>
      </c>
      <c r="S27" s="85">
        <v>0</v>
      </c>
      <c r="T27" s="85">
        <v>0</v>
      </c>
      <c r="U27" s="114"/>
      <c r="V27" s="37" t="s">
        <v>67</v>
      </c>
    </row>
    <row r="28" spans="1:26" s="3" customFormat="1" ht="21" customHeight="1">
      <c r="A28" s="100"/>
      <c r="B28" s="118">
        <v>25</v>
      </c>
      <c r="C28" s="10" t="s">
        <v>68</v>
      </c>
      <c r="D28" s="139"/>
      <c r="E28" s="155">
        <v>22415</v>
      </c>
      <c r="F28" s="116"/>
      <c r="G28" s="111">
        <v>18532</v>
      </c>
      <c r="H28" s="111">
        <v>0</v>
      </c>
      <c r="I28" s="111">
        <v>3849</v>
      </c>
      <c r="J28" s="111">
        <v>34</v>
      </c>
      <c r="K28" s="108"/>
      <c r="L28" s="121">
        <v>100</v>
      </c>
      <c r="M28" s="156">
        <v>82.6</v>
      </c>
      <c r="N28" s="156">
        <v>0</v>
      </c>
      <c r="O28" s="156">
        <v>17.2</v>
      </c>
      <c r="P28" s="156">
        <v>0.2</v>
      </c>
      <c r="Q28" s="108"/>
      <c r="R28" s="157">
        <v>1039</v>
      </c>
      <c r="S28" s="111">
        <v>0</v>
      </c>
      <c r="T28" s="111">
        <v>1039</v>
      </c>
      <c r="U28" s="108"/>
      <c r="V28" s="107" t="s">
        <v>69</v>
      </c>
    </row>
    <row r="29" spans="1:26" s="3" customFormat="1" ht="21" customHeight="1">
      <c r="A29" s="100"/>
      <c r="B29" s="117">
        <v>26</v>
      </c>
      <c r="C29" s="2" t="s">
        <v>122</v>
      </c>
      <c r="D29" s="159"/>
      <c r="E29" s="68">
        <v>46226</v>
      </c>
      <c r="F29" s="53"/>
      <c r="G29" s="85">
        <v>31921</v>
      </c>
      <c r="H29" s="85">
        <v>0</v>
      </c>
      <c r="I29" s="85">
        <v>13938</v>
      </c>
      <c r="J29" s="85">
        <v>367</v>
      </c>
      <c r="K29" s="114"/>
      <c r="L29" s="122">
        <v>100</v>
      </c>
      <c r="M29" s="76">
        <v>69</v>
      </c>
      <c r="N29" s="76">
        <v>0</v>
      </c>
      <c r="O29" s="76">
        <v>30.2</v>
      </c>
      <c r="P29" s="76">
        <v>0.8</v>
      </c>
      <c r="Q29" s="114"/>
      <c r="R29" s="112">
        <v>0</v>
      </c>
      <c r="S29" s="85">
        <v>0</v>
      </c>
      <c r="T29" s="85">
        <v>0</v>
      </c>
      <c r="U29" s="114"/>
      <c r="V29" s="37" t="s">
        <v>121</v>
      </c>
    </row>
    <row r="30" spans="1:26" s="3" customFormat="1" ht="21" customHeight="1">
      <c r="A30" s="100"/>
      <c r="B30" s="118">
        <v>27</v>
      </c>
      <c r="C30" s="10" t="s">
        <v>70</v>
      </c>
      <c r="D30" s="139"/>
      <c r="E30" s="155">
        <v>10601</v>
      </c>
      <c r="F30" s="116"/>
      <c r="G30" s="111">
        <v>8179</v>
      </c>
      <c r="H30" s="111">
        <v>0</v>
      </c>
      <c r="I30" s="111">
        <v>2422</v>
      </c>
      <c r="J30" s="111">
        <v>0</v>
      </c>
      <c r="K30" s="108"/>
      <c r="L30" s="121">
        <v>100</v>
      </c>
      <c r="M30" s="156">
        <v>77.2</v>
      </c>
      <c r="N30" s="156">
        <v>0</v>
      </c>
      <c r="O30" s="156">
        <v>22.8</v>
      </c>
      <c r="P30" s="156">
        <v>0</v>
      </c>
      <c r="Q30" s="108"/>
      <c r="R30" s="157">
        <v>0</v>
      </c>
      <c r="S30" s="111">
        <v>0</v>
      </c>
      <c r="T30" s="111">
        <v>0</v>
      </c>
      <c r="U30" s="108"/>
      <c r="V30" s="107" t="s">
        <v>71</v>
      </c>
    </row>
    <row r="31" spans="1:26" s="3" customFormat="1" ht="21" customHeight="1">
      <c r="A31" s="100"/>
      <c r="B31" s="117">
        <v>28</v>
      </c>
      <c r="C31" s="2" t="s">
        <v>72</v>
      </c>
      <c r="D31" s="159"/>
      <c r="E31" s="68">
        <v>4746</v>
      </c>
      <c r="F31" s="53"/>
      <c r="G31" s="85">
        <v>4140</v>
      </c>
      <c r="H31" s="85">
        <v>0</v>
      </c>
      <c r="I31" s="85">
        <v>600</v>
      </c>
      <c r="J31" s="85">
        <v>6</v>
      </c>
      <c r="K31" s="114"/>
      <c r="L31" s="122">
        <v>100</v>
      </c>
      <c r="M31" s="76">
        <v>87.300000000000011</v>
      </c>
      <c r="N31" s="76">
        <v>0</v>
      </c>
      <c r="O31" s="76">
        <v>12.6</v>
      </c>
      <c r="P31" s="76">
        <v>0.1</v>
      </c>
      <c r="Q31" s="114"/>
      <c r="R31" s="112">
        <v>232</v>
      </c>
      <c r="S31" s="85">
        <v>0</v>
      </c>
      <c r="T31" s="85">
        <v>232</v>
      </c>
      <c r="U31" s="114"/>
      <c r="V31" s="37" t="s">
        <v>43</v>
      </c>
    </row>
    <row r="32" spans="1:26" s="3" customFormat="1" ht="21" customHeight="1">
      <c r="A32" s="104"/>
      <c r="B32" s="118">
        <v>29</v>
      </c>
      <c r="C32" s="10" t="s">
        <v>73</v>
      </c>
      <c r="D32" s="139"/>
      <c r="E32" s="155">
        <v>768</v>
      </c>
      <c r="F32" s="116"/>
      <c r="G32" s="111">
        <v>628</v>
      </c>
      <c r="H32" s="111">
        <v>0</v>
      </c>
      <c r="I32" s="111">
        <v>139</v>
      </c>
      <c r="J32" s="111">
        <v>1</v>
      </c>
      <c r="K32" s="108"/>
      <c r="L32" s="121">
        <v>100</v>
      </c>
      <c r="M32" s="156">
        <v>81.800000000000011</v>
      </c>
      <c r="N32" s="156">
        <v>0</v>
      </c>
      <c r="O32" s="156">
        <v>18.100000000000001</v>
      </c>
      <c r="P32" s="156">
        <v>0.1</v>
      </c>
      <c r="Q32" s="108"/>
      <c r="R32" s="157">
        <v>35</v>
      </c>
      <c r="S32" s="111">
        <v>0</v>
      </c>
      <c r="T32" s="111">
        <v>35</v>
      </c>
      <c r="U32" s="108"/>
      <c r="V32" s="107" t="s">
        <v>74</v>
      </c>
    </row>
    <row r="33" spans="1:22" s="3" customFormat="1" ht="21" customHeight="1">
      <c r="A33" s="104"/>
      <c r="B33" s="117">
        <v>30</v>
      </c>
      <c r="C33" s="2" t="s">
        <v>75</v>
      </c>
      <c r="D33" s="159"/>
      <c r="E33" s="68">
        <v>1744</v>
      </c>
      <c r="F33" s="53"/>
      <c r="G33" s="85">
        <v>1381</v>
      </c>
      <c r="H33" s="85">
        <v>0</v>
      </c>
      <c r="I33" s="85">
        <v>360</v>
      </c>
      <c r="J33" s="85">
        <v>3</v>
      </c>
      <c r="K33" s="114"/>
      <c r="L33" s="122">
        <v>100</v>
      </c>
      <c r="M33" s="76">
        <v>79.2</v>
      </c>
      <c r="N33" s="76">
        <v>0</v>
      </c>
      <c r="O33" s="76">
        <v>20.6</v>
      </c>
      <c r="P33" s="76">
        <v>0.2</v>
      </c>
      <c r="Q33" s="114"/>
      <c r="R33" s="112">
        <v>78</v>
      </c>
      <c r="S33" s="85">
        <v>0</v>
      </c>
      <c r="T33" s="85">
        <v>78</v>
      </c>
      <c r="U33" s="114"/>
      <c r="V33" s="37" t="s">
        <v>76</v>
      </c>
    </row>
    <row r="34" spans="1:22" s="3" customFormat="1" ht="21" customHeight="1">
      <c r="A34" s="100"/>
      <c r="B34" s="118"/>
      <c r="C34" s="10" t="s">
        <v>18</v>
      </c>
      <c r="D34" s="139"/>
      <c r="E34" s="155">
        <v>1034337.6878</v>
      </c>
      <c r="F34" s="116"/>
      <c r="G34" s="111">
        <v>759510</v>
      </c>
      <c r="H34" s="111">
        <v>0</v>
      </c>
      <c r="I34" s="111">
        <v>266891</v>
      </c>
      <c r="J34" s="111">
        <v>7936.6878000000006</v>
      </c>
      <c r="K34" s="108"/>
      <c r="L34" s="121">
        <v>100</v>
      </c>
      <c r="M34" s="156">
        <v>73.400000000000006</v>
      </c>
      <c r="N34" s="156">
        <v>0</v>
      </c>
      <c r="O34" s="156">
        <v>25.8</v>
      </c>
      <c r="P34" s="156">
        <v>0.8</v>
      </c>
      <c r="Q34" s="108"/>
      <c r="R34" s="157">
        <v>1384</v>
      </c>
      <c r="S34" s="111">
        <v>0</v>
      </c>
      <c r="T34" s="111">
        <v>1384</v>
      </c>
      <c r="U34" s="108"/>
      <c r="V34" s="142" t="s">
        <v>18</v>
      </c>
    </row>
    <row r="35" spans="1:22" s="3" customFormat="1" ht="21" customHeight="1">
      <c r="A35" s="100"/>
      <c r="B35" s="117"/>
      <c r="C35" s="2" t="s">
        <v>77</v>
      </c>
      <c r="D35" s="159"/>
      <c r="E35" s="68">
        <v>143597</v>
      </c>
      <c r="F35" s="53"/>
      <c r="G35" s="85">
        <v>109461</v>
      </c>
      <c r="H35" s="85">
        <v>0</v>
      </c>
      <c r="I35" s="85">
        <v>33439</v>
      </c>
      <c r="J35" s="85">
        <v>3332</v>
      </c>
      <c r="K35" s="114"/>
      <c r="L35" s="122" t="s">
        <v>183</v>
      </c>
      <c r="M35" s="76">
        <v>87.300000000000011</v>
      </c>
      <c r="N35" s="76">
        <v>0</v>
      </c>
      <c r="O35" s="76">
        <v>41.9</v>
      </c>
      <c r="P35" s="76">
        <v>5.6</v>
      </c>
      <c r="Q35" s="114"/>
      <c r="R35" s="112">
        <v>1039</v>
      </c>
      <c r="S35" s="85">
        <v>0</v>
      </c>
      <c r="T35" s="85">
        <v>1039</v>
      </c>
      <c r="U35" s="114"/>
      <c r="V35" s="59" t="s">
        <v>78</v>
      </c>
    </row>
    <row r="36" spans="1:22" s="3" customFormat="1" ht="21" customHeight="1">
      <c r="A36" s="104"/>
      <c r="B36" s="118"/>
      <c r="C36" s="10" t="s">
        <v>79</v>
      </c>
      <c r="D36" s="139"/>
      <c r="E36" s="155">
        <v>768</v>
      </c>
      <c r="F36" s="116"/>
      <c r="G36" s="111">
        <v>628</v>
      </c>
      <c r="H36" s="111">
        <v>0</v>
      </c>
      <c r="I36" s="111">
        <v>139</v>
      </c>
      <c r="J36" s="260">
        <v>-155</v>
      </c>
      <c r="K36" s="108"/>
      <c r="L36" s="121" t="s">
        <v>183</v>
      </c>
      <c r="M36" s="156">
        <v>52.5</v>
      </c>
      <c r="N36" s="156">
        <v>0</v>
      </c>
      <c r="O36" s="156">
        <v>12.6</v>
      </c>
      <c r="P36" s="156">
        <v>-0.4</v>
      </c>
      <c r="Q36" s="108"/>
      <c r="R36" s="157">
        <v>0</v>
      </c>
      <c r="S36" s="111">
        <v>0</v>
      </c>
      <c r="T36" s="111">
        <v>0</v>
      </c>
      <c r="U36" s="108"/>
      <c r="V36" s="142" t="s">
        <v>80</v>
      </c>
    </row>
    <row r="37" spans="1:22" ht="13.5" customHeight="1">
      <c r="A37" s="100"/>
      <c r="K37" s="22"/>
      <c r="N37" s="127"/>
      <c r="O37" s="127"/>
      <c r="P37" s="127"/>
      <c r="Q37" s="22"/>
      <c r="U37" s="22"/>
      <c r="V37" s="129"/>
    </row>
    <row r="38" spans="1:22" s="50" customFormat="1">
      <c r="A38" s="130"/>
      <c r="B38" s="131"/>
      <c r="D38" s="67"/>
      <c r="L38" s="132"/>
      <c r="M38" s="132"/>
      <c r="N38" s="132"/>
      <c r="O38" s="132"/>
      <c r="P38" s="132"/>
      <c r="V38" s="133"/>
    </row>
    <row r="39" spans="1:22">
      <c r="K39" s="22"/>
      <c r="N39" s="127"/>
      <c r="O39" s="127"/>
      <c r="P39" s="127"/>
      <c r="Q39" s="22"/>
      <c r="U39" s="22"/>
    </row>
    <row r="40" spans="1:22">
      <c r="K40" s="22"/>
      <c r="N40" s="127"/>
      <c r="O40" s="127"/>
      <c r="P40" s="127"/>
      <c r="Q40" s="22"/>
      <c r="U40" s="22"/>
    </row>
    <row r="41" spans="1:22">
      <c r="K41" s="22"/>
      <c r="N41" s="127"/>
      <c r="O41" s="127"/>
      <c r="P41" s="127"/>
      <c r="Q41" s="22"/>
      <c r="U41" s="22"/>
    </row>
    <row r="42" spans="1:22">
      <c r="K42" s="104"/>
      <c r="L42" s="104"/>
      <c r="N42" s="127"/>
      <c r="O42" s="127"/>
      <c r="P42" s="127"/>
      <c r="Q42" s="104"/>
      <c r="U42" s="104"/>
    </row>
    <row r="43" spans="1:22">
      <c r="K43" s="104"/>
      <c r="L43" s="104"/>
      <c r="N43" s="127"/>
      <c r="O43" s="127"/>
      <c r="P43" s="127"/>
      <c r="Q43" s="104"/>
      <c r="U43" s="104"/>
    </row>
    <row r="44" spans="1:22">
      <c r="K44" s="22"/>
      <c r="Q44" s="22"/>
      <c r="U44" s="22"/>
    </row>
    <row r="45" spans="1:22">
      <c r="K45" s="22"/>
      <c r="Q45" s="22"/>
      <c r="U45" s="22"/>
    </row>
    <row r="46" spans="1:22">
      <c r="K46" s="104"/>
      <c r="L46" s="104"/>
      <c r="Q46" s="104"/>
      <c r="U46" s="104"/>
    </row>
    <row r="47" spans="1:22">
      <c r="K47" s="104"/>
      <c r="L47" s="104"/>
      <c r="Q47" s="104"/>
      <c r="U47" s="104"/>
    </row>
    <row r="48" spans="1:22">
      <c r="K48" s="104"/>
      <c r="L48" s="104"/>
      <c r="Q48" s="104"/>
      <c r="U48" s="104"/>
    </row>
    <row r="49" spans="11:21">
      <c r="K49" s="104"/>
      <c r="L49" s="104"/>
      <c r="Q49" s="104"/>
      <c r="U49" s="104"/>
    </row>
    <row r="50" spans="11:21">
      <c r="K50" s="104"/>
      <c r="L50" s="104"/>
      <c r="Q50" s="104"/>
      <c r="U50" s="104"/>
    </row>
    <row r="51" spans="11:21">
      <c r="K51" s="104"/>
      <c r="L51" s="104"/>
      <c r="Q51" s="104"/>
      <c r="U51" s="104"/>
    </row>
    <row r="52" spans="11:21">
      <c r="K52" s="104"/>
      <c r="L52" s="104"/>
      <c r="Q52" s="104"/>
      <c r="U52" s="104"/>
    </row>
    <row r="53" spans="11:21">
      <c r="K53" s="104"/>
      <c r="L53" s="104"/>
      <c r="Q53" s="104"/>
      <c r="U53" s="104"/>
    </row>
    <row r="54" spans="11:21">
      <c r="K54" s="104"/>
      <c r="L54" s="104"/>
      <c r="Q54" s="104"/>
      <c r="U54" s="104"/>
    </row>
    <row r="55" spans="11:21">
      <c r="K55" s="104"/>
      <c r="L55" s="104"/>
      <c r="Q55" s="104"/>
      <c r="U55" s="104"/>
    </row>
    <row r="56" spans="11:21">
      <c r="K56" s="104"/>
      <c r="L56" s="104"/>
      <c r="Q56" s="104"/>
      <c r="U56" s="104"/>
    </row>
    <row r="57" spans="11:21">
      <c r="K57" s="104"/>
      <c r="L57" s="104"/>
      <c r="Q57" s="104"/>
      <c r="U57" s="104"/>
    </row>
    <row r="58" spans="11:21">
      <c r="K58" s="104"/>
      <c r="L58" s="104"/>
      <c r="Q58" s="104"/>
      <c r="U58" s="104"/>
    </row>
    <row r="59" spans="11:21">
      <c r="K59" s="104"/>
      <c r="L59" s="104"/>
      <c r="Q59" s="104"/>
      <c r="U59" s="104"/>
    </row>
    <row r="60" spans="11:21">
      <c r="K60" s="104"/>
      <c r="L60" s="104"/>
      <c r="Q60" s="104"/>
      <c r="U60" s="104"/>
    </row>
    <row r="61" spans="11:21">
      <c r="K61" s="104"/>
      <c r="L61" s="104"/>
      <c r="Q61" s="104"/>
      <c r="U61" s="104"/>
    </row>
    <row r="62" spans="11:21">
      <c r="K62" s="104"/>
      <c r="L62" s="104"/>
      <c r="Q62" s="104"/>
      <c r="U62" s="104"/>
    </row>
    <row r="63" spans="11:21">
      <c r="K63" s="104"/>
      <c r="L63" s="104"/>
      <c r="Q63" s="104"/>
      <c r="U63" s="104"/>
    </row>
    <row r="64" spans="11:21">
      <c r="K64" s="104"/>
      <c r="L64" s="104"/>
      <c r="Q64" s="104"/>
      <c r="U64" s="104"/>
    </row>
    <row r="65" spans="10:21">
      <c r="K65" s="104"/>
      <c r="L65" s="104"/>
      <c r="Q65" s="104"/>
      <c r="U65" s="104"/>
    </row>
    <row r="66" spans="10:21">
      <c r="K66" s="104"/>
      <c r="L66" s="104"/>
      <c r="Q66" s="104"/>
      <c r="U66" s="104"/>
    </row>
    <row r="67" spans="10:21">
      <c r="K67" s="104"/>
      <c r="L67" s="104"/>
      <c r="Q67" s="104"/>
      <c r="U67" s="104"/>
    </row>
    <row r="68" spans="10:21">
      <c r="K68" s="104"/>
      <c r="L68" s="104"/>
      <c r="Q68" s="104"/>
      <c r="U68" s="104"/>
    </row>
    <row r="69" spans="10:21">
      <c r="K69" s="104"/>
      <c r="L69" s="104"/>
      <c r="Q69" s="104"/>
      <c r="U69" s="104"/>
    </row>
    <row r="70" spans="10:21">
      <c r="K70" s="104"/>
      <c r="L70" s="104"/>
      <c r="Q70" s="104"/>
      <c r="U70" s="104"/>
    </row>
    <row r="71" spans="10:21">
      <c r="J71" s="104"/>
      <c r="K71" s="104"/>
      <c r="L71" s="104"/>
      <c r="Q71" s="104"/>
      <c r="U71" s="104"/>
    </row>
    <row r="72" spans="10:21">
      <c r="J72" s="104"/>
      <c r="K72" s="104"/>
      <c r="L72" s="104"/>
      <c r="Q72" s="104"/>
      <c r="U72" s="104"/>
    </row>
    <row r="73" spans="10:21">
      <c r="J73" s="104"/>
      <c r="K73" s="104"/>
      <c r="L73" s="104"/>
      <c r="Q73" s="104"/>
      <c r="U73" s="104"/>
    </row>
    <row r="74" spans="10:21">
      <c r="J74" s="104"/>
      <c r="K74" s="104"/>
      <c r="L74" s="104"/>
      <c r="Q74" s="104"/>
      <c r="U74" s="104"/>
    </row>
    <row r="75" spans="10:21">
      <c r="J75" s="104"/>
      <c r="K75" s="104"/>
      <c r="L75" s="104"/>
      <c r="Q75" s="104"/>
      <c r="U75" s="104"/>
    </row>
    <row r="76" spans="10:21">
      <c r="J76" s="104"/>
      <c r="K76" s="104"/>
      <c r="L76" s="104"/>
      <c r="Q76" s="104"/>
      <c r="U76" s="104"/>
    </row>
    <row r="77" spans="10:21">
      <c r="J77" s="104"/>
      <c r="K77" s="104"/>
      <c r="L77" s="104"/>
      <c r="Q77" s="104"/>
      <c r="U77" s="104"/>
    </row>
    <row r="78" spans="10:21">
      <c r="J78" s="104"/>
      <c r="K78" s="104"/>
      <c r="L78" s="104"/>
      <c r="Q78" s="104"/>
      <c r="U78" s="104"/>
    </row>
    <row r="79" spans="10:21">
      <c r="J79" s="104"/>
      <c r="K79" s="104"/>
      <c r="L79" s="104"/>
      <c r="Q79" s="104"/>
      <c r="U79" s="104"/>
    </row>
    <row r="80" spans="10:21">
      <c r="J80" s="104"/>
      <c r="K80" s="104"/>
      <c r="L80" s="104"/>
      <c r="Q80" s="104"/>
      <c r="U80" s="104"/>
    </row>
    <row r="81" spans="10:21">
      <c r="J81" s="104"/>
      <c r="K81" s="104"/>
      <c r="L81" s="104"/>
      <c r="Q81" s="104"/>
      <c r="U81" s="104"/>
    </row>
    <row r="82" spans="10:21">
      <c r="J82" s="104"/>
      <c r="K82" s="104"/>
      <c r="L82" s="104"/>
      <c r="Q82" s="104"/>
      <c r="U82" s="104"/>
    </row>
    <row r="83" spans="10:21">
      <c r="J83" s="104"/>
      <c r="K83" s="104"/>
      <c r="L83" s="104"/>
      <c r="Q83" s="104"/>
      <c r="U83" s="104"/>
    </row>
    <row r="84" spans="10:21">
      <c r="J84" s="104"/>
      <c r="K84" s="104"/>
      <c r="L84" s="104"/>
      <c r="Q84" s="104"/>
      <c r="U84" s="104"/>
    </row>
    <row r="85" spans="10:21">
      <c r="J85" s="104"/>
      <c r="K85" s="104"/>
      <c r="L85" s="104"/>
      <c r="Q85" s="104"/>
      <c r="U85" s="104"/>
    </row>
    <row r="86" spans="10:21">
      <c r="J86" s="104"/>
      <c r="K86" s="104"/>
      <c r="L86" s="104"/>
      <c r="Q86" s="104"/>
      <c r="U86" s="104"/>
    </row>
    <row r="87" spans="10:21">
      <c r="J87" s="104"/>
      <c r="K87" s="104"/>
      <c r="L87" s="104"/>
      <c r="Q87" s="104"/>
      <c r="U87" s="104"/>
    </row>
    <row r="88" spans="10:21">
      <c r="J88" s="104"/>
      <c r="K88" s="104"/>
      <c r="L88" s="104"/>
      <c r="Q88" s="104"/>
      <c r="U88" s="104"/>
    </row>
    <row r="89" spans="10:21">
      <c r="J89" s="104"/>
      <c r="K89" s="104"/>
      <c r="L89" s="104"/>
      <c r="Q89" s="104"/>
      <c r="U89" s="104"/>
    </row>
    <row r="90" spans="10:21">
      <c r="J90" s="104"/>
      <c r="K90" s="104"/>
      <c r="L90" s="104"/>
      <c r="Q90" s="104"/>
      <c r="U90" s="104"/>
    </row>
    <row r="91" spans="10:21">
      <c r="J91" s="104"/>
      <c r="K91" s="104"/>
      <c r="L91" s="104"/>
      <c r="Q91" s="104"/>
      <c r="U91" s="104"/>
    </row>
    <row r="92" spans="10:21">
      <c r="J92" s="104"/>
      <c r="K92" s="104"/>
      <c r="L92" s="104"/>
      <c r="Q92" s="104"/>
      <c r="U92" s="104"/>
    </row>
    <row r="93" spans="10:21">
      <c r="J93" s="104"/>
      <c r="K93" s="104"/>
      <c r="L93" s="104"/>
      <c r="Q93" s="104"/>
      <c r="U93" s="104"/>
    </row>
    <row r="94" spans="10:21">
      <c r="J94" s="104"/>
      <c r="K94" s="104"/>
      <c r="L94" s="104"/>
      <c r="Q94" s="104"/>
      <c r="U94" s="104"/>
    </row>
    <row r="95" spans="10:21">
      <c r="J95" s="104"/>
      <c r="K95" s="104"/>
      <c r="L95" s="104"/>
      <c r="Q95" s="104"/>
      <c r="U95" s="104"/>
    </row>
    <row r="96" spans="10:21">
      <c r="J96" s="104"/>
      <c r="K96" s="104"/>
      <c r="L96" s="104"/>
      <c r="Q96" s="104"/>
      <c r="U96" s="104"/>
    </row>
    <row r="97" spans="10:21">
      <c r="J97" s="104"/>
      <c r="K97" s="104"/>
      <c r="L97" s="104"/>
      <c r="Q97" s="104"/>
      <c r="U97" s="104"/>
    </row>
    <row r="98" spans="10:21">
      <c r="J98" s="104"/>
      <c r="K98" s="104"/>
      <c r="L98" s="104"/>
      <c r="Q98" s="104"/>
      <c r="U98" s="104"/>
    </row>
    <row r="99" spans="10:21">
      <c r="J99" s="104"/>
      <c r="K99" s="104"/>
      <c r="L99" s="104"/>
      <c r="Q99" s="104"/>
      <c r="U99" s="104"/>
    </row>
    <row r="100" spans="10:21">
      <c r="J100" s="50"/>
    </row>
    <row r="101" spans="10:21">
      <c r="J101" s="50"/>
    </row>
    <row r="102" spans="10:21">
      <c r="J102" s="50"/>
    </row>
    <row r="103" spans="10:21">
      <c r="J103" s="50"/>
    </row>
    <row r="104" spans="10:21">
      <c r="J104" s="50"/>
    </row>
    <row r="105" spans="10:21">
      <c r="J105" s="50"/>
    </row>
    <row r="106" spans="10:21">
      <c r="J106" s="50"/>
    </row>
    <row r="107" spans="10:21">
      <c r="J107" s="50"/>
    </row>
    <row r="108" spans="10:21">
      <c r="J108" s="50"/>
    </row>
    <row r="109" spans="10:21">
      <c r="J109" s="50"/>
    </row>
    <row r="110" spans="10:21">
      <c r="J110" s="50"/>
    </row>
    <row r="111" spans="10:21">
      <c r="J111" s="50"/>
    </row>
    <row r="112" spans="10:21">
      <c r="J112" s="50"/>
    </row>
  </sheetData>
  <phoneticPr fontId="24"/>
  <printOptions gridLinesSet="0"/>
  <pageMargins left="0.59055118110236227" right="0.2" top="0.53" bottom="0.19685039370078741" header="0.51181102362204722" footer="0.21"/>
  <pageSetup paperSize="9" scale="7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7">
    <tabColor indexed="48"/>
  </sheetPr>
  <dimension ref="B1:C1"/>
  <sheetViews>
    <sheetView showGridLines="0" view="pageBreakPreview" zoomScaleNormal="100" zoomScaleSheetLayoutView="100" workbookViewId="0">
      <selection activeCell="P13" sqref="P13"/>
    </sheetView>
  </sheetViews>
  <sheetFormatPr defaultColWidth="9" defaultRowHeight="13.5"/>
  <cols>
    <col min="1" max="1" width="10.625" style="165" customWidth="1"/>
    <col min="2" max="2" width="10.625" style="179" customWidth="1"/>
    <col min="3" max="3" width="2.625" style="179" customWidth="1"/>
    <col min="4" max="4" width="38.625" style="165" customWidth="1"/>
    <col min="5" max="5" width="8.625" style="165" customWidth="1"/>
    <col min="6" max="6" width="2.625" style="165" customWidth="1"/>
    <col min="7" max="10" width="11.625" style="165" customWidth="1"/>
    <col min="11" max="11" width="13.125" style="165" customWidth="1"/>
    <col min="12" max="12" width="2.125" style="165" customWidth="1"/>
    <col min="13" max="13" width="1.75" style="165" customWidth="1"/>
    <col min="14" max="14" width="22.25" style="165" customWidth="1"/>
    <col min="15" max="15" width="30.75" style="165" customWidth="1"/>
    <col min="16" max="16" width="25.5" style="165" customWidth="1"/>
    <col min="17" max="17" width="16.5" style="165" customWidth="1"/>
    <col min="18" max="24" width="12.625" style="165" customWidth="1"/>
    <col min="25" max="25" width="11.25" style="165" bestFit="1" customWidth="1"/>
    <col min="26" max="26" width="9" style="165"/>
    <col min="27" max="27" width="9.875" style="165" bestFit="1" customWidth="1"/>
    <col min="28" max="16384" width="9" style="165"/>
  </cols>
  <sheetData/>
  <phoneticPr fontId="24"/>
  <printOptions gridLinesSet="0"/>
  <pageMargins left="0.59055118110236227" right="0.2" top="0.53" bottom="0.19685039370078741" header="0.51181102362204722" footer="0.21"/>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
    <tabColor indexed="13"/>
  </sheetPr>
  <dimension ref="A1:BC38"/>
  <sheetViews>
    <sheetView view="pageBreakPreview" topLeftCell="S1" zoomScale="55" zoomScaleNormal="80" zoomScaleSheetLayoutView="55" workbookViewId="0">
      <selection activeCell="AG23" sqref="AG23:AG24"/>
    </sheetView>
  </sheetViews>
  <sheetFormatPr defaultColWidth="8.875" defaultRowHeight="13.5"/>
  <cols>
    <col min="1" max="1" width="25.625" style="3" customWidth="1"/>
    <col min="2" max="2" width="3.125" style="44" customWidth="1"/>
    <col min="3" max="3" width="13.125" style="2" customWidth="1"/>
    <col min="4" max="4" width="1.625" style="52" customWidth="1"/>
    <col min="5" max="5" width="13.625" style="3" customWidth="1"/>
    <col min="6" max="6" width="2.625" style="3" customWidth="1"/>
    <col min="7" max="7" width="16.625" style="3" customWidth="1"/>
    <col min="8" max="8" width="2.125" style="52" customWidth="1"/>
    <col min="9" max="9" width="13.625" style="3" customWidth="1"/>
    <col min="10" max="10" width="2.625" style="3" customWidth="1"/>
    <col min="11" max="11" width="13.625" style="3" customWidth="1"/>
    <col min="12" max="12" width="2.625" style="52" customWidth="1"/>
    <col min="13" max="14" width="13.625" style="3" customWidth="1"/>
    <col min="15" max="15" width="12.625" style="3" hidden="1" customWidth="1"/>
    <col min="16" max="16" width="13.625" style="3" customWidth="1"/>
    <col min="17" max="17" width="2.125" style="52" customWidth="1"/>
    <col min="18" max="19" width="13.625" style="58" customWidth="1"/>
    <col min="20" max="20" width="2.875" style="52" customWidth="1"/>
    <col min="21" max="21" width="3.625" style="27" customWidth="1"/>
    <col min="22" max="16384" width="8.875" style="3"/>
  </cols>
  <sheetData>
    <row r="1" spans="1:23" s="8" customFormat="1" ht="19.149999999999999" customHeight="1">
      <c r="A1" s="47" t="s">
        <v>243</v>
      </c>
      <c r="B1" s="47"/>
      <c r="C1" s="2"/>
      <c r="D1" s="159"/>
      <c r="H1" s="159"/>
      <c r="I1" s="51"/>
      <c r="J1" s="51"/>
      <c r="K1" s="51"/>
      <c r="L1" s="159"/>
      <c r="N1" s="51"/>
      <c r="P1" s="51"/>
      <c r="Q1" s="159"/>
      <c r="R1" s="27"/>
      <c r="S1" s="27"/>
      <c r="T1" s="159"/>
      <c r="U1" s="44"/>
      <c r="V1" s="47"/>
    </row>
    <row r="2" spans="1:23" s="8" customFormat="1" ht="24" customHeight="1">
      <c r="B2" s="83"/>
      <c r="C2" s="10" t="s">
        <v>14</v>
      </c>
      <c r="D2" s="139"/>
      <c r="E2" s="410" t="s">
        <v>138</v>
      </c>
      <c r="F2" s="411"/>
      <c r="G2" s="410" t="s">
        <v>139</v>
      </c>
      <c r="H2" s="411"/>
      <c r="I2" s="109" t="s">
        <v>131</v>
      </c>
      <c r="J2" s="109"/>
      <c r="K2" s="109"/>
      <c r="L2" s="139"/>
      <c r="M2" s="115" t="s">
        <v>132</v>
      </c>
      <c r="N2" s="109"/>
      <c r="O2" s="109"/>
      <c r="P2" s="109"/>
      <c r="Q2" s="113"/>
      <c r="R2" s="229" t="s">
        <v>133</v>
      </c>
      <c r="S2" s="230"/>
      <c r="T2" s="231"/>
      <c r="U2" s="86"/>
    </row>
    <row r="3" spans="1:23" s="17" customFormat="1" ht="21" customHeight="1">
      <c r="D3" s="160"/>
      <c r="E3" s="232"/>
      <c r="F3" s="233"/>
      <c r="G3" s="234"/>
      <c r="H3" s="160"/>
      <c r="I3" s="45" t="s">
        <v>98</v>
      </c>
      <c r="J3" s="235"/>
      <c r="K3" s="45" t="s">
        <v>134</v>
      </c>
      <c r="L3" s="160"/>
      <c r="M3" s="72" t="s">
        <v>99</v>
      </c>
      <c r="N3" s="45" t="s">
        <v>100</v>
      </c>
      <c r="O3" s="45" t="s">
        <v>135</v>
      </c>
      <c r="P3" s="45" t="s">
        <v>216</v>
      </c>
      <c r="Q3" s="160"/>
      <c r="R3" s="236" t="s">
        <v>101</v>
      </c>
      <c r="S3" s="237" t="s">
        <v>102</v>
      </c>
      <c r="T3" s="160"/>
    </row>
    <row r="4" spans="1:23" ht="21" customHeight="1">
      <c r="B4" s="118">
        <v>1</v>
      </c>
      <c r="C4" s="10" t="s">
        <v>20</v>
      </c>
      <c r="D4" s="139"/>
      <c r="E4" s="238">
        <v>143597</v>
      </c>
      <c r="F4" s="239"/>
      <c r="G4" s="240">
        <v>149244</v>
      </c>
      <c r="H4" s="139"/>
      <c r="I4" s="241">
        <v>50436</v>
      </c>
      <c r="J4" s="241"/>
      <c r="K4" s="241">
        <v>44789</v>
      </c>
      <c r="L4" s="139"/>
      <c r="M4" s="242">
        <v>5647</v>
      </c>
      <c r="N4" s="241">
        <v>30907</v>
      </c>
      <c r="O4" s="78"/>
      <c r="P4" s="241">
        <v>13882</v>
      </c>
      <c r="Q4" s="139"/>
      <c r="R4" s="243">
        <v>33.794323389885022</v>
      </c>
      <c r="S4" s="244">
        <v>31.190763038225032</v>
      </c>
      <c r="T4" s="139"/>
      <c r="U4" s="86" t="s">
        <v>21</v>
      </c>
      <c r="V4" s="245"/>
      <c r="W4" s="246"/>
    </row>
    <row r="5" spans="1:23" ht="21" customHeight="1">
      <c r="B5" s="117">
        <v>2</v>
      </c>
      <c r="C5" s="2" t="s">
        <v>22</v>
      </c>
      <c r="D5" s="159"/>
      <c r="E5" s="247">
        <v>42393</v>
      </c>
      <c r="F5" s="248"/>
      <c r="G5" s="249">
        <v>44899</v>
      </c>
      <c r="H5" s="159"/>
      <c r="I5" s="55">
        <v>19821</v>
      </c>
      <c r="J5" s="55"/>
      <c r="K5" s="55">
        <v>17315</v>
      </c>
      <c r="L5" s="159"/>
      <c r="M5" s="250">
        <v>2506</v>
      </c>
      <c r="N5" s="55">
        <v>11209</v>
      </c>
      <c r="O5" s="79"/>
      <c r="P5" s="55">
        <v>6106</v>
      </c>
      <c r="Q5" s="159"/>
      <c r="R5" s="251">
        <v>44.145749348537827</v>
      </c>
      <c r="S5" s="252">
        <v>40.844007265350413</v>
      </c>
      <c r="T5" s="159"/>
      <c r="U5" s="27" t="s">
        <v>23</v>
      </c>
      <c r="V5" s="245"/>
      <c r="W5" s="246"/>
    </row>
    <row r="6" spans="1:23" ht="21" customHeight="1">
      <c r="B6" s="118">
        <v>3</v>
      </c>
      <c r="C6" s="10" t="s">
        <v>24</v>
      </c>
      <c r="D6" s="139"/>
      <c r="E6" s="238">
        <v>39295</v>
      </c>
      <c r="F6" s="239"/>
      <c r="G6" s="240">
        <v>41492</v>
      </c>
      <c r="H6" s="139"/>
      <c r="I6" s="241">
        <v>15776</v>
      </c>
      <c r="J6" s="241"/>
      <c r="K6" s="241">
        <v>13579</v>
      </c>
      <c r="L6" s="139"/>
      <c r="M6" s="242">
        <v>2197</v>
      </c>
      <c r="N6" s="241">
        <v>10076</v>
      </c>
      <c r="O6" s="78"/>
      <c r="P6" s="241">
        <v>3503</v>
      </c>
      <c r="Q6" s="139"/>
      <c r="R6" s="243">
        <v>38.02178733249783</v>
      </c>
      <c r="S6" s="244">
        <v>34.556559358697037</v>
      </c>
      <c r="T6" s="139"/>
      <c r="U6" s="86" t="s">
        <v>25</v>
      </c>
      <c r="V6" s="245"/>
      <c r="W6" s="246"/>
    </row>
    <row r="7" spans="1:23" ht="21" customHeight="1">
      <c r="A7" s="40"/>
      <c r="B7" s="117">
        <v>4</v>
      </c>
      <c r="C7" s="2" t="s">
        <v>26</v>
      </c>
      <c r="D7" s="159"/>
      <c r="E7" s="247">
        <v>44631</v>
      </c>
      <c r="F7" s="248"/>
      <c r="G7" s="249">
        <v>46922</v>
      </c>
      <c r="H7" s="159"/>
      <c r="I7" s="55">
        <v>18035</v>
      </c>
      <c r="J7" s="55"/>
      <c r="K7" s="55">
        <v>15744</v>
      </c>
      <c r="L7" s="159"/>
      <c r="M7" s="250">
        <v>2291</v>
      </c>
      <c r="N7" s="55">
        <v>11444</v>
      </c>
      <c r="O7" s="79"/>
      <c r="P7" s="55">
        <v>4300</v>
      </c>
      <c r="Q7" s="159"/>
      <c r="R7" s="251">
        <v>38.436128042282938</v>
      </c>
      <c r="S7" s="252">
        <v>35.275929286818581</v>
      </c>
      <c r="T7" s="159"/>
      <c r="U7" s="27" t="s">
        <v>27</v>
      </c>
      <c r="V7" s="245"/>
      <c r="W7" s="246"/>
    </row>
    <row r="8" spans="1:23" ht="21" customHeight="1">
      <c r="A8" s="16">
        <v>17</v>
      </c>
      <c r="B8" s="118">
        <v>5</v>
      </c>
      <c r="C8" s="10" t="s">
        <v>28</v>
      </c>
      <c r="D8" s="139"/>
      <c r="E8" s="238">
        <v>36216</v>
      </c>
      <c r="F8" s="239"/>
      <c r="G8" s="240">
        <v>38782</v>
      </c>
      <c r="H8" s="139"/>
      <c r="I8" s="241">
        <v>12896</v>
      </c>
      <c r="J8" s="241"/>
      <c r="K8" s="241">
        <v>10330</v>
      </c>
      <c r="L8" s="139"/>
      <c r="M8" s="242">
        <v>2566</v>
      </c>
      <c r="N8" s="241">
        <v>6679</v>
      </c>
      <c r="O8" s="78"/>
      <c r="P8" s="241">
        <v>3651</v>
      </c>
      <c r="Q8" s="139"/>
      <c r="R8" s="243">
        <v>33.252539838069204</v>
      </c>
      <c r="S8" s="244">
        <v>28.523304616743982</v>
      </c>
      <c r="T8" s="139"/>
      <c r="U8" s="86" t="s">
        <v>29</v>
      </c>
      <c r="V8" s="245"/>
      <c r="W8" s="246"/>
    </row>
    <row r="9" spans="1:23" ht="21" customHeight="1">
      <c r="A9" s="313"/>
      <c r="B9" s="117">
        <v>6</v>
      </c>
      <c r="C9" s="2" t="s">
        <v>30</v>
      </c>
      <c r="D9" s="159"/>
      <c r="E9" s="247">
        <v>58213</v>
      </c>
      <c r="F9" s="248"/>
      <c r="G9" s="249">
        <v>62760</v>
      </c>
      <c r="H9" s="159"/>
      <c r="I9" s="55">
        <v>24081</v>
      </c>
      <c r="J9" s="55"/>
      <c r="K9" s="55">
        <v>19534</v>
      </c>
      <c r="L9" s="159"/>
      <c r="M9" s="250">
        <v>4547</v>
      </c>
      <c r="N9" s="55">
        <v>13306</v>
      </c>
      <c r="O9" s="79"/>
      <c r="P9" s="55">
        <v>6228</v>
      </c>
      <c r="Q9" s="159"/>
      <c r="R9" s="251">
        <v>38.36998087954111</v>
      </c>
      <c r="S9" s="252">
        <v>33.556078539157916</v>
      </c>
      <c r="T9" s="159"/>
      <c r="U9" s="27" t="s">
        <v>31</v>
      </c>
      <c r="V9" s="245"/>
      <c r="W9" s="246"/>
    </row>
    <row r="10" spans="1:23" ht="21" customHeight="1">
      <c r="B10" s="118">
        <v>7</v>
      </c>
      <c r="C10" s="10" t="s">
        <v>32</v>
      </c>
      <c r="D10" s="139"/>
      <c r="E10" s="238">
        <v>29545</v>
      </c>
      <c r="F10" s="239"/>
      <c r="G10" s="240">
        <v>30560</v>
      </c>
      <c r="H10" s="139"/>
      <c r="I10" s="241">
        <v>10893</v>
      </c>
      <c r="J10" s="241"/>
      <c r="K10" s="241">
        <v>9878</v>
      </c>
      <c r="L10" s="139"/>
      <c r="M10" s="242">
        <v>1015</v>
      </c>
      <c r="N10" s="241">
        <v>5992</v>
      </c>
      <c r="O10" s="78"/>
      <c r="P10" s="241">
        <v>3886</v>
      </c>
      <c r="Q10" s="139"/>
      <c r="R10" s="243">
        <v>35.644633507853399</v>
      </c>
      <c r="S10" s="244">
        <v>33.43374513454053</v>
      </c>
      <c r="T10" s="139"/>
      <c r="U10" s="86" t="s">
        <v>33</v>
      </c>
      <c r="V10" s="245"/>
      <c r="W10" s="246"/>
    </row>
    <row r="11" spans="1:23" ht="21" customHeight="1">
      <c r="A11" s="54"/>
      <c r="B11" s="117">
        <v>8</v>
      </c>
      <c r="C11" s="2" t="s">
        <v>34</v>
      </c>
      <c r="D11" s="159"/>
      <c r="E11" s="247">
        <v>57526</v>
      </c>
      <c r="F11" s="248"/>
      <c r="G11" s="249">
        <v>60724</v>
      </c>
      <c r="H11" s="159"/>
      <c r="I11" s="55">
        <v>24752</v>
      </c>
      <c r="J11" s="55"/>
      <c r="K11" s="55">
        <v>21554</v>
      </c>
      <c r="L11" s="159"/>
      <c r="M11" s="250">
        <v>3198</v>
      </c>
      <c r="N11" s="55">
        <v>15607</v>
      </c>
      <c r="O11" s="79"/>
      <c r="P11" s="55">
        <v>5947</v>
      </c>
      <c r="Q11" s="159"/>
      <c r="R11" s="251">
        <v>40.761478163493841</v>
      </c>
      <c r="S11" s="252">
        <v>37.468275214685534</v>
      </c>
      <c r="T11" s="159"/>
      <c r="U11" s="27" t="s">
        <v>35</v>
      </c>
      <c r="V11" s="245"/>
      <c r="W11" s="246"/>
    </row>
    <row r="12" spans="1:23" ht="21" customHeight="1">
      <c r="B12" s="118">
        <v>9</v>
      </c>
      <c r="C12" s="10" t="s">
        <v>36</v>
      </c>
      <c r="D12" s="139"/>
      <c r="E12" s="238">
        <v>107824</v>
      </c>
      <c r="F12" s="239"/>
      <c r="G12" s="240">
        <v>116678</v>
      </c>
      <c r="H12" s="139"/>
      <c r="I12" s="241">
        <v>38049</v>
      </c>
      <c r="J12" s="241"/>
      <c r="K12" s="241">
        <v>29195</v>
      </c>
      <c r="L12" s="139"/>
      <c r="M12" s="242">
        <v>8854</v>
      </c>
      <c r="N12" s="241">
        <v>15953</v>
      </c>
      <c r="O12" s="78"/>
      <c r="P12" s="241">
        <v>13242</v>
      </c>
      <c r="Q12" s="139"/>
      <c r="R12" s="243">
        <v>32.610260717530295</v>
      </c>
      <c r="S12" s="244">
        <v>27.076532126428255</v>
      </c>
      <c r="T12" s="139"/>
      <c r="U12" s="86" t="s">
        <v>37</v>
      </c>
      <c r="V12" s="245"/>
      <c r="W12" s="246"/>
    </row>
    <row r="13" spans="1:23" ht="21" customHeight="1">
      <c r="B13" s="117">
        <v>10</v>
      </c>
      <c r="C13" s="2" t="s">
        <v>38</v>
      </c>
      <c r="D13" s="159"/>
      <c r="E13" s="247">
        <v>26936</v>
      </c>
      <c r="F13" s="248"/>
      <c r="G13" s="249">
        <v>28235</v>
      </c>
      <c r="H13" s="159"/>
      <c r="I13" s="55">
        <v>13544</v>
      </c>
      <c r="J13" s="55"/>
      <c r="K13" s="55">
        <v>12245</v>
      </c>
      <c r="L13" s="159"/>
      <c r="M13" s="250">
        <v>1299</v>
      </c>
      <c r="N13" s="55">
        <v>8559</v>
      </c>
      <c r="O13" s="79"/>
      <c r="P13" s="55">
        <v>3686</v>
      </c>
      <c r="Q13" s="159"/>
      <c r="R13" s="251">
        <v>47.968833008677173</v>
      </c>
      <c r="S13" s="252">
        <v>45.459607959607965</v>
      </c>
      <c r="T13" s="159"/>
      <c r="U13" s="27" t="s">
        <v>39</v>
      </c>
      <c r="V13" s="245"/>
      <c r="W13" s="246"/>
    </row>
    <row r="14" spans="1:23" ht="21" customHeight="1">
      <c r="B14" s="118">
        <v>11</v>
      </c>
      <c r="C14" s="10" t="s">
        <v>40</v>
      </c>
      <c r="D14" s="139"/>
      <c r="E14" s="238">
        <v>45243</v>
      </c>
      <c r="F14" s="239"/>
      <c r="G14" s="240">
        <v>46943</v>
      </c>
      <c r="H14" s="139"/>
      <c r="I14" s="241">
        <v>18252</v>
      </c>
      <c r="J14" s="241"/>
      <c r="K14" s="241">
        <v>16552</v>
      </c>
      <c r="L14" s="139"/>
      <c r="M14" s="242">
        <v>1700</v>
      </c>
      <c r="N14" s="241">
        <v>11184</v>
      </c>
      <c r="O14" s="78"/>
      <c r="P14" s="241">
        <v>5368</v>
      </c>
      <c r="Q14" s="139"/>
      <c r="R14" s="243">
        <v>38.881196344502904</v>
      </c>
      <c r="S14" s="244">
        <v>36.584665031054527</v>
      </c>
      <c r="T14" s="139"/>
      <c r="U14" s="86" t="s">
        <v>41</v>
      </c>
      <c r="V14" s="245"/>
      <c r="W14" s="246"/>
    </row>
    <row r="15" spans="1:23" ht="21" customHeight="1">
      <c r="B15" s="117">
        <v>12</v>
      </c>
      <c r="C15" s="2" t="s">
        <v>42</v>
      </c>
      <c r="D15" s="159"/>
      <c r="E15" s="247">
        <v>40763</v>
      </c>
      <c r="F15" s="248"/>
      <c r="G15" s="249">
        <v>41709</v>
      </c>
      <c r="H15" s="159"/>
      <c r="I15" s="55">
        <v>16250</v>
      </c>
      <c r="J15" s="55"/>
      <c r="K15" s="55">
        <v>15304</v>
      </c>
      <c r="L15" s="159"/>
      <c r="M15" s="250">
        <v>946</v>
      </c>
      <c r="N15" s="55">
        <v>11676</v>
      </c>
      <c r="O15" s="79"/>
      <c r="P15" s="55">
        <v>3628</v>
      </c>
      <c r="Q15" s="159"/>
      <c r="R15" s="251">
        <v>38.960416217123402</v>
      </c>
      <c r="S15" s="252">
        <v>37.543851041385565</v>
      </c>
      <c r="T15" s="159"/>
      <c r="U15" s="27" t="s">
        <v>43</v>
      </c>
      <c r="V15" s="245"/>
      <c r="W15" s="246"/>
    </row>
    <row r="16" spans="1:23" ht="21" customHeight="1">
      <c r="B16" s="118">
        <v>13</v>
      </c>
      <c r="C16" s="10" t="s">
        <v>44</v>
      </c>
      <c r="D16" s="139"/>
      <c r="E16" s="238">
        <v>34739</v>
      </c>
      <c r="F16" s="239"/>
      <c r="G16" s="240">
        <v>36698</v>
      </c>
      <c r="H16" s="139"/>
      <c r="I16" s="241">
        <v>15532</v>
      </c>
      <c r="J16" s="241"/>
      <c r="K16" s="241">
        <v>13573</v>
      </c>
      <c r="L16" s="139"/>
      <c r="M16" s="242">
        <v>1959</v>
      </c>
      <c r="N16" s="241">
        <v>7934</v>
      </c>
      <c r="O16" s="78"/>
      <c r="P16" s="241">
        <v>5639</v>
      </c>
      <c r="Q16" s="139"/>
      <c r="R16" s="243">
        <v>42.323832361436594</v>
      </c>
      <c r="S16" s="244">
        <v>39.07136071850082</v>
      </c>
      <c r="T16" s="139"/>
      <c r="U16" s="86" t="s">
        <v>45</v>
      </c>
      <c r="V16" s="245"/>
      <c r="W16" s="246"/>
    </row>
    <row r="17" spans="1:23" ht="21" customHeight="1">
      <c r="B17" s="117">
        <v>14</v>
      </c>
      <c r="C17" s="2" t="s">
        <v>46</v>
      </c>
      <c r="D17" s="159"/>
      <c r="E17" s="247">
        <v>28414</v>
      </c>
      <c r="F17" s="248"/>
      <c r="G17" s="249">
        <v>31253</v>
      </c>
      <c r="H17" s="159"/>
      <c r="I17" s="55">
        <v>15269</v>
      </c>
      <c r="J17" s="55"/>
      <c r="K17" s="55">
        <v>12430</v>
      </c>
      <c r="L17" s="159"/>
      <c r="M17" s="250">
        <v>2839</v>
      </c>
      <c r="N17" s="55">
        <v>10092</v>
      </c>
      <c r="O17" s="79"/>
      <c r="P17" s="55">
        <v>2338</v>
      </c>
      <c r="Q17" s="159"/>
      <c r="R17" s="251">
        <v>48.856109813457913</v>
      </c>
      <c r="S17" s="252">
        <v>43.74604068416977</v>
      </c>
      <c r="T17" s="159"/>
      <c r="U17" s="27" t="s">
        <v>47</v>
      </c>
      <c r="V17" s="245"/>
      <c r="W17" s="246"/>
    </row>
    <row r="18" spans="1:23" ht="21" customHeight="1">
      <c r="B18" s="118">
        <v>15</v>
      </c>
      <c r="C18" s="10" t="s">
        <v>48</v>
      </c>
      <c r="D18" s="139"/>
      <c r="E18" s="238">
        <v>18726</v>
      </c>
      <c r="F18" s="239"/>
      <c r="G18" s="240">
        <v>19622</v>
      </c>
      <c r="H18" s="139"/>
      <c r="I18" s="241">
        <v>7218</v>
      </c>
      <c r="J18" s="241"/>
      <c r="K18" s="241">
        <v>6322</v>
      </c>
      <c r="L18" s="139"/>
      <c r="M18" s="242">
        <v>896</v>
      </c>
      <c r="N18" s="241">
        <v>4212</v>
      </c>
      <c r="O18" s="78"/>
      <c r="P18" s="241">
        <v>2110</v>
      </c>
      <c r="Q18" s="139"/>
      <c r="R18" s="243">
        <v>36.785241055957599</v>
      </c>
      <c r="S18" s="244">
        <v>33.760546833279932</v>
      </c>
      <c r="T18" s="139"/>
      <c r="U18" s="86" t="s">
        <v>49</v>
      </c>
      <c r="V18" s="245"/>
      <c r="W18" s="246"/>
    </row>
    <row r="19" spans="1:23" ht="21" customHeight="1">
      <c r="B19" s="117">
        <v>16</v>
      </c>
      <c r="C19" s="2" t="s">
        <v>106</v>
      </c>
      <c r="D19" s="159"/>
      <c r="E19" s="247">
        <v>14802</v>
      </c>
      <c r="F19" s="248"/>
      <c r="G19" s="249">
        <v>15427</v>
      </c>
      <c r="H19" s="159"/>
      <c r="I19" s="55">
        <v>5318</v>
      </c>
      <c r="J19" s="55"/>
      <c r="K19" s="55">
        <v>4693</v>
      </c>
      <c r="L19" s="159"/>
      <c r="M19" s="250">
        <v>625</v>
      </c>
      <c r="N19" s="55">
        <v>3538</v>
      </c>
      <c r="O19" s="79"/>
      <c r="P19" s="55">
        <v>1155</v>
      </c>
      <c r="Q19" s="159"/>
      <c r="R19" s="251">
        <v>34.472029558566156</v>
      </c>
      <c r="S19" s="252">
        <v>31.705174976354545</v>
      </c>
      <c r="T19" s="159"/>
      <c r="U19" s="27" t="s">
        <v>51</v>
      </c>
      <c r="V19" s="245"/>
      <c r="W19" s="246"/>
    </row>
    <row r="20" spans="1:23" ht="21" customHeight="1">
      <c r="B20" s="118">
        <v>17</v>
      </c>
      <c r="C20" s="10" t="s">
        <v>52</v>
      </c>
      <c r="D20" s="139"/>
      <c r="E20" s="238">
        <v>19439</v>
      </c>
      <c r="F20" s="239"/>
      <c r="G20" s="240">
        <v>20267</v>
      </c>
      <c r="H20" s="139"/>
      <c r="I20" s="241">
        <v>7298</v>
      </c>
      <c r="J20" s="241"/>
      <c r="K20" s="241">
        <v>6470</v>
      </c>
      <c r="L20" s="139"/>
      <c r="M20" s="242">
        <v>828</v>
      </c>
      <c r="N20" s="241">
        <v>4565</v>
      </c>
      <c r="O20" s="78"/>
      <c r="P20" s="241">
        <v>1905</v>
      </c>
      <c r="Q20" s="139"/>
      <c r="R20" s="243">
        <v>36.009276163220996</v>
      </c>
      <c r="S20" s="244">
        <v>33.283605123720356</v>
      </c>
      <c r="T20" s="139"/>
      <c r="U20" s="86" t="s">
        <v>53</v>
      </c>
      <c r="V20" s="245"/>
      <c r="W20" s="246"/>
    </row>
    <row r="21" spans="1:23" ht="21" customHeight="1">
      <c r="B21" s="117">
        <v>18</v>
      </c>
      <c r="C21" s="2" t="s">
        <v>54</v>
      </c>
      <c r="D21" s="159"/>
      <c r="E21" s="247">
        <v>19235</v>
      </c>
      <c r="F21" s="248"/>
      <c r="G21" s="249">
        <v>20025</v>
      </c>
      <c r="H21" s="159"/>
      <c r="I21" s="55">
        <v>7181</v>
      </c>
      <c r="J21" s="55"/>
      <c r="K21" s="55">
        <v>6391</v>
      </c>
      <c r="L21" s="159"/>
      <c r="M21" s="250">
        <v>790</v>
      </c>
      <c r="N21" s="55">
        <v>4168</v>
      </c>
      <c r="O21" s="79"/>
      <c r="P21" s="55">
        <v>2223</v>
      </c>
      <c r="Q21" s="159"/>
      <c r="R21" s="251">
        <v>35.860174781523099</v>
      </c>
      <c r="S21" s="252">
        <v>33.225890304133095</v>
      </c>
      <c r="T21" s="159"/>
      <c r="U21" s="27" t="s">
        <v>55</v>
      </c>
      <c r="V21" s="245"/>
      <c r="W21" s="246"/>
    </row>
    <row r="22" spans="1:23" ht="21" customHeight="1">
      <c r="A22" s="8" t="s">
        <v>222</v>
      </c>
      <c r="B22" s="118">
        <v>19</v>
      </c>
      <c r="C22" s="10" t="s">
        <v>56</v>
      </c>
      <c r="D22" s="139"/>
      <c r="E22" s="238">
        <v>17343</v>
      </c>
      <c r="F22" s="239"/>
      <c r="G22" s="240">
        <v>18135</v>
      </c>
      <c r="H22" s="139"/>
      <c r="I22" s="241">
        <v>6737</v>
      </c>
      <c r="J22" s="241"/>
      <c r="K22" s="241">
        <v>5945</v>
      </c>
      <c r="L22" s="139"/>
      <c r="M22" s="242">
        <v>792</v>
      </c>
      <c r="N22" s="241">
        <v>4100</v>
      </c>
      <c r="O22" s="78"/>
      <c r="P22" s="241">
        <v>1845</v>
      </c>
      <c r="Q22" s="139"/>
      <c r="R22" s="243">
        <v>37.14915908464296</v>
      </c>
      <c r="S22" s="244">
        <v>34.278959810874703</v>
      </c>
      <c r="T22" s="139"/>
      <c r="U22" s="86" t="s">
        <v>57</v>
      </c>
      <c r="V22" s="245"/>
      <c r="W22" s="246"/>
    </row>
    <row r="23" spans="1:23" ht="21" customHeight="1">
      <c r="A23" s="56"/>
      <c r="B23" s="117">
        <v>20</v>
      </c>
      <c r="C23" s="2" t="s">
        <v>58</v>
      </c>
      <c r="D23" s="159"/>
      <c r="E23" s="247">
        <v>29420</v>
      </c>
      <c r="F23" s="248"/>
      <c r="G23" s="249">
        <v>31207</v>
      </c>
      <c r="H23" s="159"/>
      <c r="I23" s="55">
        <v>11829</v>
      </c>
      <c r="J23" s="55"/>
      <c r="K23" s="55">
        <v>10042</v>
      </c>
      <c r="L23" s="159"/>
      <c r="M23" s="250">
        <v>1787</v>
      </c>
      <c r="N23" s="55">
        <v>6955</v>
      </c>
      <c r="O23" s="79"/>
      <c r="P23" s="55">
        <v>3087</v>
      </c>
      <c r="Q23" s="159"/>
      <c r="R23" s="251">
        <v>37.904957221136279</v>
      </c>
      <c r="S23" s="252">
        <v>34.133242692046231</v>
      </c>
      <c r="T23" s="159"/>
      <c r="U23" s="27" t="s">
        <v>59</v>
      </c>
      <c r="V23" s="245"/>
      <c r="W23" s="246"/>
    </row>
    <row r="24" spans="1:23" ht="21" customHeight="1">
      <c r="A24" s="33" t="s">
        <v>223</v>
      </c>
      <c r="B24" s="118">
        <v>21</v>
      </c>
      <c r="C24" s="10" t="s">
        <v>60</v>
      </c>
      <c r="D24" s="139"/>
      <c r="E24" s="238">
        <v>18992</v>
      </c>
      <c r="F24" s="239"/>
      <c r="G24" s="240">
        <v>19286</v>
      </c>
      <c r="H24" s="139"/>
      <c r="I24" s="241">
        <v>6835</v>
      </c>
      <c r="J24" s="241"/>
      <c r="K24" s="241">
        <v>6541</v>
      </c>
      <c r="L24" s="139"/>
      <c r="M24" s="242">
        <v>294</v>
      </c>
      <c r="N24" s="241">
        <v>4118</v>
      </c>
      <c r="O24" s="78"/>
      <c r="P24" s="241">
        <v>2423</v>
      </c>
      <c r="Q24" s="139"/>
      <c r="R24" s="243">
        <v>35.440215700508141</v>
      </c>
      <c r="S24" s="244">
        <v>34.440817186183658</v>
      </c>
      <c r="T24" s="139"/>
      <c r="U24" s="86" t="s">
        <v>61</v>
      </c>
      <c r="V24" s="245"/>
      <c r="W24" s="246"/>
    </row>
    <row r="25" spans="1:23" ht="21" customHeight="1">
      <c r="A25" s="99"/>
      <c r="B25" s="117">
        <v>22</v>
      </c>
      <c r="C25" s="2" t="s">
        <v>62</v>
      </c>
      <c r="D25" s="159"/>
      <c r="E25" s="247">
        <v>36456</v>
      </c>
      <c r="F25" s="248"/>
      <c r="G25" s="249">
        <v>39429</v>
      </c>
      <c r="H25" s="159"/>
      <c r="I25" s="55">
        <v>13365</v>
      </c>
      <c r="J25" s="55"/>
      <c r="K25" s="55">
        <v>10392</v>
      </c>
      <c r="L25" s="159"/>
      <c r="M25" s="250">
        <v>2973</v>
      </c>
      <c r="N25" s="55">
        <v>6512</v>
      </c>
      <c r="O25" s="79"/>
      <c r="P25" s="55">
        <v>3880</v>
      </c>
      <c r="Q25" s="159"/>
      <c r="R25" s="251">
        <v>33.89637069162292</v>
      </c>
      <c r="S25" s="252">
        <v>28.505595786701775</v>
      </c>
      <c r="T25" s="159"/>
      <c r="U25" s="27" t="s">
        <v>63</v>
      </c>
      <c r="V25" s="245"/>
      <c r="W25" s="246"/>
    </row>
    <row r="26" spans="1:23" ht="21" customHeight="1">
      <c r="A26" s="33" t="s">
        <v>136</v>
      </c>
      <c r="B26" s="118">
        <v>23</v>
      </c>
      <c r="C26" s="10" t="s">
        <v>64</v>
      </c>
      <c r="D26" s="139"/>
      <c r="E26" s="238">
        <v>22694</v>
      </c>
      <c r="F26" s="239"/>
      <c r="G26" s="240">
        <v>23884</v>
      </c>
      <c r="H26" s="139"/>
      <c r="I26" s="241">
        <v>7303</v>
      </c>
      <c r="J26" s="241"/>
      <c r="K26" s="241">
        <v>6113</v>
      </c>
      <c r="L26" s="139"/>
      <c r="M26" s="242">
        <v>1190</v>
      </c>
      <c r="N26" s="241">
        <v>3754</v>
      </c>
      <c r="O26" s="78"/>
      <c r="P26" s="241">
        <v>2359</v>
      </c>
      <c r="Q26" s="139"/>
      <c r="R26" s="243">
        <v>30.576955283872049</v>
      </c>
      <c r="S26" s="244">
        <v>26.936635233982553</v>
      </c>
      <c r="T26" s="139"/>
      <c r="U26" s="86" t="s">
        <v>65</v>
      </c>
      <c r="V26" s="245"/>
      <c r="W26" s="246"/>
    </row>
    <row r="27" spans="1:23" ht="21" customHeight="1">
      <c r="A27" s="99"/>
      <c r="B27" s="117">
        <v>24</v>
      </c>
      <c r="C27" s="2" t="s">
        <v>66</v>
      </c>
      <c r="D27" s="159"/>
      <c r="E27" s="247">
        <v>15397</v>
      </c>
      <c r="F27" s="248"/>
      <c r="G27" s="249">
        <v>16032</v>
      </c>
      <c r="H27" s="159"/>
      <c r="I27" s="55">
        <v>5573</v>
      </c>
      <c r="J27" s="55"/>
      <c r="K27" s="55">
        <v>4938</v>
      </c>
      <c r="L27" s="159"/>
      <c r="M27" s="250">
        <v>635</v>
      </c>
      <c r="N27" s="55">
        <v>3552</v>
      </c>
      <c r="O27" s="79"/>
      <c r="P27" s="55">
        <v>1386</v>
      </c>
      <c r="Q27" s="159"/>
      <c r="R27" s="251">
        <v>34.761726546906182</v>
      </c>
      <c r="S27" s="252">
        <v>32.071182697928165</v>
      </c>
      <c r="T27" s="159"/>
      <c r="U27" s="27" t="s">
        <v>67</v>
      </c>
      <c r="V27" s="245"/>
      <c r="W27" s="246"/>
    </row>
    <row r="28" spans="1:23" ht="21" customHeight="1">
      <c r="A28" s="99"/>
      <c r="B28" s="118">
        <v>25</v>
      </c>
      <c r="C28" s="10" t="s">
        <v>68</v>
      </c>
      <c r="D28" s="139"/>
      <c r="E28" s="238">
        <v>22415</v>
      </c>
      <c r="F28" s="239"/>
      <c r="G28" s="240">
        <v>24164</v>
      </c>
      <c r="H28" s="139"/>
      <c r="I28" s="241">
        <v>7681</v>
      </c>
      <c r="J28" s="241"/>
      <c r="K28" s="241">
        <v>5932</v>
      </c>
      <c r="L28" s="139"/>
      <c r="M28" s="242">
        <v>1749</v>
      </c>
      <c r="N28" s="241">
        <v>3673</v>
      </c>
      <c r="O28" s="78"/>
      <c r="P28" s="241">
        <v>2259</v>
      </c>
      <c r="Q28" s="139"/>
      <c r="R28" s="243">
        <v>31.786955802019534</v>
      </c>
      <c r="S28" s="244">
        <v>26.464421146553647</v>
      </c>
      <c r="T28" s="139"/>
      <c r="U28" s="86" t="s">
        <v>69</v>
      </c>
      <c r="V28" s="245"/>
      <c r="W28" s="246"/>
    </row>
    <row r="29" spans="1:23" ht="21" customHeight="1">
      <c r="A29" s="99" t="s">
        <v>217</v>
      </c>
      <c r="B29" s="117">
        <v>26</v>
      </c>
      <c r="C29" s="2" t="s">
        <v>122</v>
      </c>
      <c r="D29" s="159"/>
      <c r="E29" s="247">
        <v>46226</v>
      </c>
      <c r="F29" s="248"/>
      <c r="G29" s="249">
        <v>48734</v>
      </c>
      <c r="H29" s="159"/>
      <c r="I29" s="55">
        <v>20129</v>
      </c>
      <c r="J29" s="55"/>
      <c r="K29" s="55">
        <v>17621</v>
      </c>
      <c r="L29" s="159"/>
      <c r="M29" s="250">
        <v>2508</v>
      </c>
      <c r="N29" s="55">
        <v>12965</v>
      </c>
      <c r="O29" s="79"/>
      <c r="P29" s="55">
        <v>4656</v>
      </c>
      <c r="Q29" s="159"/>
      <c r="R29" s="251">
        <v>41.303812533344278</v>
      </c>
      <c r="S29" s="252">
        <v>38.119240254402285</v>
      </c>
      <c r="T29" s="159"/>
      <c r="U29" s="27" t="s">
        <v>121</v>
      </c>
      <c r="V29" s="245"/>
      <c r="W29" s="246"/>
    </row>
    <row r="30" spans="1:23" ht="21" customHeight="1">
      <c r="A30" s="8"/>
      <c r="B30" s="118">
        <v>27</v>
      </c>
      <c r="C30" s="10" t="s">
        <v>70</v>
      </c>
      <c r="D30" s="139"/>
      <c r="E30" s="238">
        <v>10601</v>
      </c>
      <c r="F30" s="239"/>
      <c r="G30" s="240">
        <v>10775</v>
      </c>
      <c r="H30" s="139"/>
      <c r="I30" s="241">
        <v>3317</v>
      </c>
      <c r="J30" s="241"/>
      <c r="K30" s="241">
        <v>3143</v>
      </c>
      <c r="L30" s="139"/>
      <c r="M30" s="242">
        <v>174</v>
      </c>
      <c r="N30" s="241">
        <v>2218</v>
      </c>
      <c r="O30" s="78"/>
      <c r="P30" s="241">
        <v>925</v>
      </c>
      <c r="Q30" s="139"/>
      <c r="R30" s="243">
        <v>30.784222737819029</v>
      </c>
      <c r="S30" s="244">
        <v>29.648146401282897</v>
      </c>
      <c r="T30" s="139"/>
      <c r="U30" s="86" t="s">
        <v>71</v>
      </c>
      <c r="V30" s="245"/>
      <c r="W30" s="246"/>
    </row>
    <row r="31" spans="1:23" ht="21" customHeight="1">
      <c r="A31" s="33" t="s">
        <v>224</v>
      </c>
      <c r="B31" s="117">
        <v>28</v>
      </c>
      <c r="C31" s="2" t="s">
        <v>72</v>
      </c>
      <c r="D31" s="159"/>
      <c r="E31" s="247">
        <v>4746</v>
      </c>
      <c r="F31" s="248"/>
      <c r="G31" s="249">
        <v>5120</v>
      </c>
      <c r="H31" s="159"/>
      <c r="I31" s="55">
        <v>1440</v>
      </c>
      <c r="J31" s="55"/>
      <c r="K31" s="55">
        <v>1066</v>
      </c>
      <c r="L31" s="159"/>
      <c r="M31" s="250">
        <v>374</v>
      </c>
      <c r="N31" s="55">
        <v>561</v>
      </c>
      <c r="O31" s="79"/>
      <c r="P31" s="55">
        <v>505</v>
      </c>
      <c r="Q31" s="159"/>
      <c r="R31" s="251">
        <v>28.125</v>
      </c>
      <c r="S31" s="252">
        <v>22.461019806152549</v>
      </c>
      <c r="T31" s="159"/>
      <c r="U31" s="27" t="s">
        <v>43</v>
      </c>
      <c r="V31" s="245"/>
      <c r="W31" s="246"/>
    </row>
    <row r="32" spans="1:23" ht="21" customHeight="1">
      <c r="A32" s="99"/>
      <c r="B32" s="118">
        <v>29</v>
      </c>
      <c r="C32" s="10" t="s">
        <v>73</v>
      </c>
      <c r="D32" s="139"/>
      <c r="E32" s="238">
        <v>768</v>
      </c>
      <c r="F32" s="239"/>
      <c r="G32" s="240">
        <v>768</v>
      </c>
      <c r="H32" s="139"/>
      <c r="I32" s="241">
        <v>210</v>
      </c>
      <c r="J32" s="241"/>
      <c r="K32" s="241">
        <v>210</v>
      </c>
      <c r="L32" s="139"/>
      <c r="M32" s="242">
        <v>0</v>
      </c>
      <c r="N32" s="241">
        <v>133</v>
      </c>
      <c r="O32" s="78"/>
      <c r="P32" s="241">
        <v>77</v>
      </c>
      <c r="Q32" s="139"/>
      <c r="R32" s="243">
        <v>27.34375</v>
      </c>
      <c r="S32" s="244">
        <v>27.34375</v>
      </c>
      <c r="T32" s="139"/>
      <c r="U32" s="86" t="s">
        <v>74</v>
      </c>
      <c r="V32" s="245"/>
      <c r="W32" s="246"/>
    </row>
    <row r="33" spans="1:23" ht="21" customHeight="1">
      <c r="A33" s="99"/>
      <c r="B33" s="117">
        <v>30</v>
      </c>
      <c r="C33" s="2" t="s">
        <v>75</v>
      </c>
      <c r="D33" s="159"/>
      <c r="E33" s="247">
        <v>1744</v>
      </c>
      <c r="F33" s="248"/>
      <c r="G33" s="249">
        <v>1744</v>
      </c>
      <c r="H33" s="159"/>
      <c r="I33" s="55">
        <v>515</v>
      </c>
      <c r="J33" s="55"/>
      <c r="K33" s="55">
        <v>515</v>
      </c>
      <c r="L33" s="159"/>
      <c r="M33" s="250">
        <v>0</v>
      </c>
      <c r="N33" s="55">
        <v>346</v>
      </c>
      <c r="O33" s="79"/>
      <c r="P33" s="55">
        <v>169</v>
      </c>
      <c r="Q33" s="159"/>
      <c r="R33" s="251">
        <v>29.529816513761471</v>
      </c>
      <c r="S33" s="252">
        <v>29.529816513761471</v>
      </c>
      <c r="T33" s="159"/>
      <c r="U33" s="27" t="s">
        <v>76</v>
      </c>
      <c r="V33" s="245"/>
      <c r="W33" s="246"/>
    </row>
    <row r="34" spans="1:23" ht="21" customHeight="1">
      <c r="A34" s="99" t="s">
        <v>137</v>
      </c>
      <c r="B34" s="118"/>
      <c r="C34" s="10" t="s">
        <v>18</v>
      </c>
      <c r="D34" s="139"/>
      <c r="E34" s="238">
        <v>1034339</v>
      </c>
      <c r="F34" s="239"/>
      <c r="G34" s="240">
        <v>1091518</v>
      </c>
      <c r="H34" s="139"/>
      <c r="I34" s="241">
        <v>405535</v>
      </c>
      <c r="J34" s="241"/>
      <c r="K34" s="241">
        <v>348356</v>
      </c>
      <c r="L34" s="139"/>
      <c r="M34" s="242">
        <v>57179</v>
      </c>
      <c r="N34" s="241">
        <v>235988</v>
      </c>
      <c r="O34" s="78">
        <v>0</v>
      </c>
      <c r="P34" s="241">
        <v>112368</v>
      </c>
      <c r="Q34" s="139"/>
      <c r="R34" s="243">
        <v>37.153303930855927</v>
      </c>
      <c r="S34" s="244">
        <v>33.67909360470793</v>
      </c>
      <c r="T34" s="139"/>
      <c r="U34" s="253" t="s">
        <v>18</v>
      </c>
      <c r="V34" s="245"/>
      <c r="W34" s="246"/>
    </row>
    <row r="35" spans="1:23" ht="21" customHeight="1">
      <c r="A35" s="99"/>
      <c r="B35" s="117"/>
      <c r="C35" s="2" t="s">
        <v>77</v>
      </c>
      <c r="D35" s="159"/>
      <c r="E35" s="247">
        <v>143597</v>
      </c>
      <c r="F35" s="248"/>
      <c r="G35" s="249">
        <v>149244</v>
      </c>
      <c r="H35" s="159"/>
      <c r="I35" s="55">
        <v>50436</v>
      </c>
      <c r="J35" s="55"/>
      <c r="K35" s="55">
        <v>44789</v>
      </c>
      <c r="L35" s="159"/>
      <c r="M35" s="250">
        <v>8854</v>
      </c>
      <c r="N35" s="55">
        <v>30907</v>
      </c>
      <c r="O35" s="79">
        <v>0</v>
      </c>
      <c r="P35" s="55">
        <v>13882</v>
      </c>
      <c r="Q35" s="159"/>
      <c r="R35" s="251">
        <v>48.856109813457913</v>
      </c>
      <c r="S35" s="252">
        <v>45.459607959607965</v>
      </c>
      <c r="T35" s="159"/>
      <c r="U35" s="14" t="s">
        <v>78</v>
      </c>
      <c r="V35" s="245"/>
      <c r="W35" s="246"/>
    </row>
    <row r="36" spans="1:23" ht="21" customHeight="1">
      <c r="A36" s="99"/>
      <c r="B36" s="118"/>
      <c r="C36" s="10" t="s">
        <v>79</v>
      </c>
      <c r="D36" s="139"/>
      <c r="E36" s="238">
        <v>768</v>
      </c>
      <c r="F36" s="239"/>
      <c r="G36" s="240">
        <v>768</v>
      </c>
      <c r="H36" s="139"/>
      <c r="I36" s="241">
        <v>210</v>
      </c>
      <c r="J36" s="241"/>
      <c r="K36" s="241">
        <v>210</v>
      </c>
      <c r="L36" s="139"/>
      <c r="M36" s="242">
        <v>0</v>
      </c>
      <c r="N36" s="241">
        <v>133</v>
      </c>
      <c r="O36" s="78">
        <v>0</v>
      </c>
      <c r="P36" s="241">
        <v>77</v>
      </c>
      <c r="Q36" s="139"/>
      <c r="R36" s="243">
        <v>27.34375</v>
      </c>
      <c r="S36" s="244">
        <v>22.461019806152549</v>
      </c>
      <c r="T36" s="139"/>
      <c r="U36" s="253" t="s">
        <v>80</v>
      </c>
      <c r="V36" s="245"/>
    </row>
    <row r="37" spans="1:23">
      <c r="A37" s="99"/>
    </row>
    <row r="38" spans="1:23">
      <c r="A38" s="99"/>
    </row>
  </sheetData>
  <mergeCells count="2">
    <mergeCell ref="E2:F2"/>
    <mergeCell ref="G2:H2"/>
  </mergeCells>
  <phoneticPr fontId="24"/>
  <printOptions gridLinesSet="0"/>
  <pageMargins left="0.59055118110236227" right="0.2" top="0.53" bottom="0.19685039370078741" header="0.51181102362204722" footer="0.21"/>
  <pageSetup paperSize="9" scale="7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9">
    <tabColor indexed="48"/>
  </sheetPr>
  <dimension ref="B1:C1"/>
  <sheetViews>
    <sheetView showGridLines="0" view="pageBreakPreview" zoomScaleNormal="100" zoomScaleSheetLayoutView="100" workbookViewId="0"/>
  </sheetViews>
  <sheetFormatPr defaultColWidth="9" defaultRowHeight="13.5"/>
  <cols>
    <col min="1" max="1" width="10.625" style="165" customWidth="1"/>
    <col min="2" max="2" width="10.625" style="179" customWidth="1"/>
    <col min="3" max="3" width="2.625" style="179" customWidth="1"/>
    <col min="4" max="4" width="38.625" style="165" customWidth="1"/>
    <col min="5" max="5" width="8.625" style="165" customWidth="1"/>
    <col min="6" max="6" width="2.625" style="165" customWidth="1"/>
    <col min="7" max="10" width="11.625" style="165" customWidth="1"/>
    <col min="11" max="11" width="13.125" style="165" customWidth="1"/>
    <col min="12" max="12" width="2.625" style="165" customWidth="1"/>
    <col min="13" max="13" width="1.75" style="165" customWidth="1"/>
    <col min="14" max="14" width="20.875" style="165" bestFit="1" customWidth="1"/>
    <col min="15" max="15" width="15.375" style="165" bestFit="1" customWidth="1"/>
    <col min="16" max="16" width="11.625" style="165" bestFit="1" customWidth="1"/>
    <col min="17" max="17" width="13.875" style="165" bestFit="1" customWidth="1"/>
    <col min="18" max="18" width="14.625" style="165" bestFit="1" customWidth="1"/>
    <col min="19" max="19" width="19.875" style="165" bestFit="1" customWidth="1"/>
    <col min="20" max="20" width="15.375" style="165" bestFit="1" customWidth="1"/>
    <col min="21" max="21" width="10.875" style="165" bestFit="1" customWidth="1"/>
    <col min="22" max="22" width="12.375" style="165" bestFit="1" customWidth="1"/>
    <col min="23" max="23" width="9.375" style="165" bestFit="1" customWidth="1"/>
    <col min="24" max="24" width="8.125" style="165" customWidth="1"/>
    <col min="25" max="25" width="16.125" style="165" bestFit="1" customWidth="1"/>
    <col min="26" max="16384" width="9" style="165"/>
  </cols>
  <sheetData/>
  <phoneticPr fontId="24"/>
  <printOptions gridLinesSet="0"/>
  <pageMargins left="0.59055118110236227" right="0.2" top="0.53" bottom="0.19685039370078741" header="0.51181102362204722" footer="0.21"/>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
    <tabColor indexed="13"/>
  </sheetPr>
  <dimension ref="A1:P45"/>
  <sheetViews>
    <sheetView view="pageBreakPreview" zoomScaleNormal="80" zoomScaleSheetLayoutView="100" workbookViewId="0">
      <pane ySplit="4" topLeftCell="A14" activePane="bottomLeft" state="frozen"/>
      <selection activeCell="G1" sqref="G1"/>
      <selection pane="bottomLeft" activeCell="A2" sqref="A2"/>
    </sheetView>
  </sheetViews>
  <sheetFormatPr defaultColWidth="8.875" defaultRowHeight="13.5"/>
  <cols>
    <col min="1" max="1" width="26.5" style="22" customWidth="1"/>
    <col min="2" max="2" width="3.125" style="126" customWidth="1"/>
    <col min="3" max="3" width="13.125" style="106" customWidth="1"/>
    <col min="4" max="4" width="1.625" style="67" customWidth="1"/>
    <col min="5" max="13" width="13.375" style="3" customWidth="1"/>
    <col min="14" max="14" width="12.875" style="53" customWidth="1"/>
    <col min="15" max="15" width="3.625" style="38" customWidth="1"/>
    <col min="16" max="16384" width="8.875" style="3"/>
  </cols>
  <sheetData>
    <row r="1" spans="1:16" s="8" customFormat="1" ht="19.149999999999999" customHeight="1">
      <c r="A1" s="47" t="s">
        <v>244</v>
      </c>
      <c r="B1" s="47"/>
      <c r="C1" s="47"/>
      <c r="D1" s="159"/>
      <c r="N1" s="46"/>
      <c r="O1" s="44"/>
      <c r="P1" s="47"/>
    </row>
    <row r="2" spans="1:16" s="8" customFormat="1" ht="19.5" customHeight="1">
      <c r="B2" s="118"/>
      <c r="C2" s="10" t="s">
        <v>14</v>
      </c>
      <c r="D2" s="139"/>
      <c r="E2" s="101" t="s">
        <v>103</v>
      </c>
      <c r="F2" s="98"/>
      <c r="G2" s="98"/>
      <c r="H2" s="98"/>
      <c r="I2" s="98"/>
      <c r="J2" s="98"/>
      <c r="K2" s="98"/>
      <c r="L2" s="98"/>
      <c r="M2" s="98"/>
      <c r="N2" s="161"/>
      <c r="O2" s="102"/>
    </row>
    <row r="3" spans="1:16" s="48" customFormat="1" ht="10.5" customHeight="1">
      <c r="B3" s="120"/>
      <c r="D3" s="71"/>
      <c r="E3" s="90">
        <v>1</v>
      </c>
      <c r="F3" s="59">
        <v>2</v>
      </c>
      <c r="G3" s="59">
        <v>3</v>
      </c>
      <c r="H3" s="59">
        <v>4</v>
      </c>
      <c r="I3" s="59">
        <v>5</v>
      </c>
      <c r="J3" s="59">
        <v>6</v>
      </c>
      <c r="K3" s="59">
        <v>7</v>
      </c>
      <c r="L3" s="59">
        <v>8</v>
      </c>
      <c r="M3" s="60">
        <v>9</v>
      </c>
      <c r="N3" s="136"/>
      <c r="O3" s="105"/>
    </row>
    <row r="4" spans="1:16" s="84" customFormat="1" ht="12" customHeight="1">
      <c r="A4" s="18"/>
      <c r="B4" s="134"/>
      <c r="C4" s="57"/>
      <c r="D4" s="160"/>
      <c r="E4" s="61" t="s">
        <v>82</v>
      </c>
      <c r="F4" s="61" t="s">
        <v>94</v>
      </c>
      <c r="G4" s="61" t="s">
        <v>104</v>
      </c>
      <c r="H4" s="61" t="s">
        <v>105</v>
      </c>
      <c r="I4" s="61" t="s">
        <v>123</v>
      </c>
      <c r="J4" s="61" t="s">
        <v>95</v>
      </c>
      <c r="K4" s="61" t="s">
        <v>96</v>
      </c>
      <c r="L4" s="61" t="s">
        <v>97</v>
      </c>
      <c r="M4" s="62" t="s">
        <v>83</v>
      </c>
      <c r="N4" s="135" t="s">
        <v>118</v>
      </c>
      <c r="O4" s="137"/>
    </row>
    <row r="5" spans="1:16" ht="21" customHeight="1">
      <c r="A5" s="3"/>
      <c r="B5" s="118">
        <v>1</v>
      </c>
      <c r="C5" s="10" t="s">
        <v>20</v>
      </c>
      <c r="D5" s="139"/>
      <c r="E5" s="138">
        <v>15056</v>
      </c>
      <c r="F5" s="138">
        <v>2721</v>
      </c>
      <c r="G5" s="138">
        <v>632</v>
      </c>
      <c r="H5" s="138">
        <v>769</v>
      </c>
      <c r="I5" s="138">
        <v>3662</v>
      </c>
      <c r="J5" s="138">
        <v>1904</v>
      </c>
      <c r="K5" s="138">
        <v>233</v>
      </c>
      <c r="L5" s="138">
        <v>0</v>
      </c>
      <c r="M5" s="138">
        <v>5930</v>
      </c>
      <c r="N5" s="163">
        <v>30907</v>
      </c>
      <c r="O5" s="66" t="s">
        <v>21</v>
      </c>
    </row>
    <row r="6" spans="1:16" ht="21" customHeight="1">
      <c r="A6" s="3"/>
      <c r="B6" s="117">
        <v>2</v>
      </c>
      <c r="C6" s="2" t="s">
        <v>22</v>
      </c>
      <c r="D6" s="159"/>
      <c r="E6" s="138">
        <v>4919</v>
      </c>
      <c r="F6" s="138">
        <v>934</v>
      </c>
      <c r="G6" s="138">
        <v>205</v>
      </c>
      <c r="H6" s="138">
        <v>255</v>
      </c>
      <c r="I6" s="138">
        <v>1226</v>
      </c>
      <c r="J6" s="138">
        <v>650</v>
      </c>
      <c r="K6" s="138">
        <v>1</v>
      </c>
      <c r="L6" s="138">
        <v>0</v>
      </c>
      <c r="M6" s="138">
        <v>3019</v>
      </c>
      <c r="N6" s="163">
        <v>11209</v>
      </c>
      <c r="O6" s="66" t="s">
        <v>23</v>
      </c>
    </row>
    <row r="7" spans="1:16" ht="21" customHeight="1">
      <c r="A7" s="3"/>
      <c r="B7" s="118">
        <v>3</v>
      </c>
      <c r="C7" s="10" t="s">
        <v>24</v>
      </c>
      <c r="D7" s="139"/>
      <c r="E7" s="138">
        <v>5526</v>
      </c>
      <c r="F7" s="138">
        <v>338</v>
      </c>
      <c r="G7" s="138">
        <v>155</v>
      </c>
      <c r="H7" s="138">
        <v>230</v>
      </c>
      <c r="I7" s="138">
        <v>1273</v>
      </c>
      <c r="J7" s="138">
        <v>502</v>
      </c>
      <c r="K7" s="138">
        <v>23</v>
      </c>
      <c r="L7" s="138">
        <v>0</v>
      </c>
      <c r="M7" s="138">
        <v>2029</v>
      </c>
      <c r="N7" s="163">
        <v>10076</v>
      </c>
      <c r="O7" s="66" t="s">
        <v>25</v>
      </c>
    </row>
    <row r="8" spans="1:16" ht="21" customHeight="1">
      <c r="A8" s="16">
        <v>23</v>
      </c>
      <c r="B8" s="117">
        <v>4</v>
      </c>
      <c r="C8" s="2" t="s">
        <v>26</v>
      </c>
      <c r="D8" s="159"/>
      <c r="E8" s="138">
        <v>6216</v>
      </c>
      <c r="F8" s="138">
        <v>689</v>
      </c>
      <c r="G8" s="138">
        <v>150</v>
      </c>
      <c r="H8" s="138">
        <v>295</v>
      </c>
      <c r="I8" s="138">
        <v>1674</v>
      </c>
      <c r="J8" s="138">
        <v>641</v>
      </c>
      <c r="K8" s="138">
        <v>1</v>
      </c>
      <c r="L8" s="138">
        <v>0</v>
      </c>
      <c r="M8" s="138">
        <v>1778</v>
      </c>
      <c r="N8" s="163">
        <v>11444</v>
      </c>
      <c r="O8" s="66" t="s">
        <v>27</v>
      </c>
    </row>
    <row r="9" spans="1:16" ht="21" customHeight="1">
      <c r="A9" s="36"/>
      <c r="B9" s="118">
        <v>5</v>
      </c>
      <c r="C9" s="10" t="s">
        <v>28</v>
      </c>
      <c r="D9" s="139"/>
      <c r="E9" s="138">
        <v>2818</v>
      </c>
      <c r="F9" s="138">
        <v>648</v>
      </c>
      <c r="G9" s="138">
        <v>124</v>
      </c>
      <c r="H9" s="138">
        <v>178</v>
      </c>
      <c r="I9" s="138">
        <v>641</v>
      </c>
      <c r="J9" s="138">
        <v>423</v>
      </c>
      <c r="K9" s="138">
        <v>15</v>
      </c>
      <c r="L9" s="138">
        <v>3</v>
      </c>
      <c r="M9" s="138">
        <v>1829</v>
      </c>
      <c r="N9" s="163">
        <v>6679</v>
      </c>
      <c r="O9" s="66" t="s">
        <v>29</v>
      </c>
    </row>
    <row r="10" spans="1:16" ht="21" customHeight="1">
      <c r="A10" s="3"/>
      <c r="B10" s="117">
        <v>6</v>
      </c>
      <c r="C10" s="2" t="s">
        <v>30</v>
      </c>
      <c r="D10" s="159"/>
      <c r="E10" s="138">
        <v>6070</v>
      </c>
      <c r="F10" s="138">
        <v>1088</v>
      </c>
      <c r="G10" s="138">
        <v>230</v>
      </c>
      <c r="H10" s="138">
        <v>358</v>
      </c>
      <c r="I10" s="138">
        <v>1822</v>
      </c>
      <c r="J10" s="138">
        <v>895</v>
      </c>
      <c r="K10" s="138">
        <v>62</v>
      </c>
      <c r="L10" s="138">
        <v>0</v>
      </c>
      <c r="M10" s="138">
        <v>2781</v>
      </c>
      <c r="N10" s="163">
        <v>13306</v>
      </c>
      <c r="O10" s="66" t="s">
        <v>31</v>
      </c>
    </row>
    <row r="11" spans="1:16" ht="21" customHeight="1">
      <c r="A11" s="3"/>
      <c r="B11" s="118">
        <v>7</v>
      </c>
      <c r="C11" s="10" t="s">
        <v>32</v>
      </c>
      <c r="D11" s="139"/>
      <c r="E11" s="138">
        <v>2859</v>
      </c>
      <c r="F11" s="138">
        <v>0</v>
      </c>
      <c r="G11" s="138">
        <v>135</v>
      </c>
      <c r="H11" s="138">
        <v>208</v>
      </c>
      <c r="I11" s="138">
        <v>727</v>
      </c>
      <c r="J11" s="138">
        <v>385</v>
      </c>
      <c r="K11" s="138">
        <v>23</v>
      </c>
      <c r="L11" s="138">
        <v>1</v>
      </c>
      <c r="M11" s="138">
        <v>1654</v>
      </c>
      <c r="N11" s="163">
        <v>5992</v>
      </c>
      <c r="O11" s="66" t="s">
        <v>33</v>
      </c>
    </row>
    <row r="12" spans="1:16" ht="21" customHeight="1">
      <c r="A12" s="3"/>
      <c r="B12" s="117">
        <v>8</v>
      </c>
      <c r="C12" s="2" t="s">
        <v>34</v>
      </c>
      <c r="D12" s="159"/>
      <c r="E12" s="138">
        <v>8650</v>
      </c>
      <c r="F12" s="138">
        <v>1176</v>
      </c>
      <c r="G12" s="138">
        <v>224</v>
      </c>
      <c r="H12" s="138">
        <v>376</v>
      </c>
      <c r="I12" s="138">
        <v>1782</v>
      </c>
      <c r="J12" s="138">
        <v>844</v>
      </c>
      <c r="K12" s="138">
        <v>21</v>
      </c>
      <c r="L12" s="138">
        <v>0</v>
      </c>
      <c r="M12" s="138">
        <v>2534</v>
      </c>
      <c r="N12" s="163">
        <v>15607</v>
      </c>
      <c r="O12" s="66" t="s">
        <v>35</v>
      </c>
    </row>
    <row r="13" spans="1:16" ht="21" customHeight="1">
      <c r="A13" s="3"/>
      <c r="B13" s="118">
        <v>9</v>
      </c>
      <c r="C13" s="10" t="s">
        <v>36</v>
      </c>
      <c r="D13" s="139"/>
      <c r="E13" s="138">
        <v>7844</v>
      </c>
      <c r="F13" s="138">
        <v>1110</v>
      </c>
      <c r="G13" s="138">
        <v>393</v>
      </c>
      <c r="H13" s="138">
        <v>585</v>
      </c>
      <c r="I13" s="138">
        <v>2664</v>
      </c>
      <c r="J13" s="138">
        <v>1174</v>
      </c>
      <c r="K13" s="138">
        <v>18</v>
      </c>
      <c r="L13" s="138">
        <v>13</v>
      </c>
      <c r="M13" s="138">
        <v>2152</v>
      </c>
      <c r="N13" s="163">
        <v>15953</v>
      </c>
      <c r="O13" s="66" t="s">
        <v>37</v>
      </c>
    </row>
    <row r="14" spans="1:16" ht="21" customHeight="1">
      <c r="A14" s="3"/>
      <c r="B14" s="117">
        <v>10</v>
      </c>
      <c r="C14" s="2" t="s">
        <v>38</v>
      </c>
      <c r="D14" s="159"/>
      <c r="E14" s="138">
        <v>4567</v>
      </c>
      <c r="F14" s="138">
        <v>657</v>
      </c>
      <c r="G14" s="138">
        <v>234</v>
      </c>
      <c r="H14" s="138">
        <v>177</v>
      </c>
      <c r="I14" s="138">
        <v>920</v>
      </c>
      <c r="J14" s="138">
        <v>388</v>
      </c>
      <c r="K14" s="138">
        <v>2</v>
      </c>
      <c r="L14" s="138">
        <v>4</v>
      </c>
      <c r="M14" s="138">
        <v>1610</v>
      </c>
      <c r="N14" s="163">
        <v>8559</v>
      </c>
      <c r="O14" s="66" t="s">
        <v>39</v>
      </c>
    </row>
    <row r="15" spans="1:16" ht="21" customHeight="1">
      <c r="A15" s="3"/>
      <c r="B15" s="118">
        <v>11</v>
      </c>
      <c r="C15" s="10" t="s">
        <v>40</v>
      </c>
      <c r="D15" s="139"/>
      <c r="E15" s="138">
        <v>5861</v>
      </c>
      <c r="F15" s="138">
        <v>895</v>
      </c>
      <c r="G15" s="138">
        <v>318</v>
      </c>
      <c r="H15" s="138">
        <v>287</v>
      </c>
      <c r="I15" s="138">
        <v>1213</v>
      </c>
      <c r="J15" s="138">
        <v>507</v>
      </c>
      <c r="K15" s="138">
        <v>7</v>
      </c>
      <c r="L15" s="138">
        <v>0</v>
      </c>
      <c r="M15" s="138">
        <v>2096</v>
      </c>
      <c r="N15" s="163">
        <v>11184</v>
      </c>
      <c r="O15" s="66" t="s">
        <v>41</v>
      </c>
    </row>
    <row r="16" spans="1:16" ht="21" customHeight="1">
      <c r="A16" s="3"/>
      <c r="B16" s="117">
        <v>12</v>
      </c>
      <c r="C16" s="2" t="s">
        <v>42</v>
      </c>
      <c r="D16" s="159"/>
      <c r="E16" s="138">
        <v>5277</v>
      </c>
      <c r="F16" s="138">
        <v>1070</v>
      </c>
      <c r="G16" s="138">
        <v>161</v>
      </c>
      <c r="H16" s="138">
        <v>257</v>
      </c>
      <c r="I16" s="138">
        <v>1321</v>
      </c>
      <c r="J16" s="138">
        <v>436</v>
      </c>
      <c r="K16" s="138">
        <v>52</v>
      </c>
      <c r="L16" s="138">
        <v>0</v>
      </c>
      <c r="M16" s="138">
        <v>3102</v>
      </c>
      <c r="N16" s="163">
        <v>11676</v>
      </c>
      <c r="O16" s="66" t="s">
        <v>43</v>
      </c>
    </row>
    <row r="17" spans="1:15" ht="21" customHeight="1">
      <c r="A17" s="3"/>
      <c r="B17" s="118">
        <v>13</v>
      </c>
      <c r="C17" s="10" t="s">
        <v>44</v>
      </c>
      <c r="D17" s="139"/>
      <c r="E17" s="138">
        <v>3653</v>
      </c>
      <c r="F17" s="138">
        <v>404</v>
      </c>
      <c r="G17" s="138">
        <v>169</v>
      </c>
      <c r="H17" s="138">
        <v>261</v>
      </c>
      <c r="I17" s="138">
        <v>833</v>
      </c>
      <c r="J17" s="138">
        <v>347</v>
      </c>
      <c r="K17" s="138">
        <v>1</v>
      </c>
      <c r="L17" s="138">
        <v>0</v>
      </c>
      <c r="M17" s="138">
        <v>2266</v>
      </c>
      <c r="N17" s="163">
        <v>7934</v>
      </c>
      <c r="O17" s="66" t="s">
        <v>45</v>
      </c>
    </row>
    <row r="18" spans="1:15" ht="21" customHeight="1">
      <c r="A18" s="3"/>
      <c r="B18" s="117">
        <v>14</v>
      </c>
      <c r="C18" s="2" t="s">
        <v>46</v>
      </c>
      <c r="D18" s="159"/>
      <c r="E18" s="138">
        <v>3881</v>
      </c>
      <c r="F18" s="138">
        <v>643</v>
      </c>
      <c r="G18" s="138">
        <v>236</v>
      </c>
      <c r="H18" s="138">
        <v>171</v>
      </c>
      <c r="I18" s="138">
        <v>975</v>
      </c>
      <c r="J18" s="138">
        <v>319</v>
      </c>
      <c r="K18" s="138">
        <v>39</v>
      </c>
      <c r="L18" s="138">
        <v>0</v>
      </c>
      <c r="M18" s="138">
        <v>3828</v>
      </c>
      <c r="N18" s="163">
        <v>10092</v>
      </c>
      <c r="O18" s="66" t="s">
        <v>47</v>
      </c>
    </row>
    <row r="19" spans="1:15" ht="21" customHeight="1">
      <c r="A19" s="3"/>
      <c r="B19" s="118">
        <v>15</v>
      </c>
      <c r="C19" s="10" t="s">
        <v>48</v>
      </c>
      <c r="D19" s="139"/>
      <c r="E19" s="138">
        <v>2228</v>
      </c>
      <c r="F19" s="138">
        <v>281</v>
      </c>
      <c r="G19" s="138">
        <v>90</v>
      </c>
      <c r="H19" s="138">
        <v>119</v>
      </c>
      <c r="I19" s="138">
        <v>555</v>
      </c>
      <c r="J19" s="138">
        <v>247</v>
      </c>
      <c r="K19" s="138">
        <v>21</v>
      </c>
      <c r="L19" s="138">
        <v>2</v>
      </c>
      <c r="M19" s="138">
        <v>669</v>
      </c>
      <c r="N19" s="163">
        <v>4212</v>
      </c>
      <c r="O19" s="66" t="s">
        <v>49</v>
      </c>
    </row>
    <row r="20" spans="1:15" ht="21" customHeight="1">
      <c r="A20" s="3"/>
      <c r="B20" s="117">
        <v>16</v>
      </c>
      <c r="C20" s="2" t="s">
        <v>119</v>
      </c>
      <c r="D20" s="159"/>
      <c r="E20" s="138">
        <v>1691</v>
      </c>
      <c r="F20" s="138">
        <v>202</v>
      </c>
      <c r="G20" s="138">
        <v>236</v>
      </c>
      <c r="H20" s="138">
        <v>116</v>
      </c>
      <c r="I20" s="138">
        <v>367</v>
      </c>
      <c r="J20" s="138">
        <v>201</v>
      </c>
      <c r="K20" s="138">
        <v>0</v>
      </c>
      <c r="L20" s="138">
        <v>0</v>
      </c>
      <c r="M20" s="138">
        <v>725</v>
      </c>
      <c r="N20" s="163">
        <v>3538</v>
      </c>
      <c r="O20" s="66" t="s">
        <v>51</v>
      </c>
    </row>
    <row r="21" spans="1:15" ht="21" customHeight="1">
      <c r="A21" s="3"/>
      <c r="B21" s="118">
        <v>17</v>
      </c>
      <c r="C21" s="10" t="s">
        <v>52</v>
      </c>
      <c r="D21" s="139"/>
      <c r="E21" s="138">
        <v>2882</v>
      </c>
      <c r="F21" s="138">
        <v>337</v>
      </c>
      <c r="G21" s="138">
        <v>111</v>
      </c>
      <c r="H21" s="138">
        <v>136</v>
      </c>
      <c r="I21" s="138">
        <v>663</v>
      </c>
      <c r="J21" s="138">
        <v>283</v>
      </c>
      <c r="K21" s="138">
        <v>4</v>
      </c>
      <c r="L21" s="138">
        <v>0</v>
      </c>
      <c r="M21" s="138">
        <v>149</v>
      </c>
      <c r="N21" s="163">
        <v>4565</v>
      </c>
      <c r="O21" s="66" t="s">
        <v>53</v>
      </c>
    </row>
    <row r="22" spans="1:15" ht="21" customHeight="1">
      <c r="A22" s="103"/>
      <c r="B22" s="117">
        <v>18</v>
      </c>
      <c r="C22" s="2" t="s">
        <v>54</v>
      </c>
      <c r="D22" s="159"/>
      <c r="E22" s="138">
        <v>2085</v>
      </c>
      <c r="F22" s="138">
        <v>363</v>
      </c>
      <c r="G22" s="138">
        <v>168</v>
      </c>
      <c r="H22" s="138">
        <v>112</v>
      </c>
      <c r="I22" s="138">
        <v>473</v>
      </c>
      <c r="J22" s="138">
        <v>163</v>
      </c>
      <c r="K22" s="138">
        <v>0</v>
      </c>
      <c r="L22" s="138">
        <v>0</v>
      </c>
      <c r="M22" s="138">
        <v>804</v>
      </c>
      <c r="N22" s="163">
        <v>4168</v>
      </c>
      <c r="O22" s="66" t="s">
        <v>55</v>
      </c>
    </row>
    <row r="23" spans="1:15" ht="21" customHeight="1">
      <c r="A23" s="3"/>
      <c r="B23" s="118">
        <v>19</v>
      </c>
      <c r="C23" s="10" t="s">
        <v>56</v>
      </c>
      <c r="D23" s="139"/>
      <c r="E23" s="138">
        <v>1681</v>
      </c>
      <c r="F23" s="138">
        <v>265</v>
      </c>
      <c r="G23" s="138">
        <v>147</v>
      </c>
      <c r="H23" s="138">
        <v>124</v>
      </c>
      <c r="I23" s="138">
        <v>473</v>
      </c>
      <c r="J23" s="138">
        <v>111</v>
      </c>
      <c r="K23" s="138">
        <v>11</v>
      </c>
      <c r="L23" s="138">
        <v>0</v>
      </c>
      <c r="M23" s="138">
        <v>1288</v>
      </c>
      <c r="N23" s="163">
        <v>4100</v>
      </c>
      <c r="O23" s="66" t="s">
        <v>57</v>
      </c>
    </row>
    <row r="24" spans="1:15" ht="21" customHeight="1">
      <c r="A24" s="3"/>
      <c r="B24" s="117">
        <v>20</v>
      </c>
      <c r="C24" s="2" t="s">
        <v>58</v>
      </c>
      <c r="D24" s="159"/>
      <c r="E24" s="138">
        <v>3086</v>
      </c>
      <c r="F24" s="138">
        <v>568</v>
      </c>
      <c r="G24" s="138">
        <v>277</v>
      </c>
      <c r="H24" s="138">
        <v>210</v>
      </c>
      <c r="I24" s="138">
        <v>719</v>
      </c>
      <c r="J24" s="138">
        <v>270</v>
      </c>
      <c r="K24" s="138">
        <v>0</v>
      </c>
      <c r="L24" s="138">
        <v>0</v>
      </c>
      <c r="M24" s="138">
        <v>1825</v>
      </c>
      <c r="N24" s="163">
        <v>6955</v>
      </c>
      <c r="O24" s="66" t="s">
        <v>59</v>
      </c>
    </row>
    <row r="25" spans="1:15" ht="21" customHeight="1">
      <c r="A25" s="3"/>
      <c r="B25" s="118">
        <v>21</v>
      </c>
      <c r="C25" s="10" t="s">
        <v>60</v>
      </c>
      <c r="D25" s="139"/>
      <c r="E25" s="138">
        <v>2032</v>
      </c>
      <c r="F25" s="138">
        <v>339</v>
      </c>
      <c r="G25" s="138">
        <v>112</v>
      </c>
      <c r="H25" s="138">
        <v>142</v>
      </c>
      <c r="I25" s="138">
        <v>370</v>
      </c>
      <c r="J25" s="138">
        <v>182</v>
      </c>
      <c r="K25" s="138">
        <v>2</v>
      </c>
      <c r="L25" s="138">
        <v>0</v>
      </c>
      <c r="M25" s="138">
        <v>939</v>
      </c>
      <c r="N25" s="163">
        <v>4118</v>
      </c>
      <c r="O25" s="66" t="s">
        <v>61</v>
      </c>
    </row>
    <row r="26" spans="1:15" ht="21" customHeight="1">
      <c r="A26" s="3"/>
      <c r="B26" s="117">
        <v>22</v>
      </c>
      <c r="C26" s="2" t="s">
        <v>62</v>
      </c>
      <c r="D26" s="159"/>
      <c r="E26" s="138">
        <v>2877</v>
      </c>
      <c r="F26" s="138">
        <v>387</v>
      </c>
      <c r="G26" s="138">
        <v>119</v>
      </c>
      <c r="H26" s="138">
        <v>199</v>
      </c>
      <c r="I26" s="138">
        <v>1036</v>
      </c>
      <c r="J26" s="138">
        <v>580</v>
      </c>
      <c r="K26" s="138">
        <v>0</v>
      </c>
      <c r="L26" s="138">
        <v>0</v>
      </c>
      <c r="M26" s="138">
        <v>1314</v>
      </c>
      <c r="N26" s="163">
        <v>6512</v>
      </c>
      <c r="O26" s="66" t="s">
        <v>63</v>
      </c>
    </row>
    <row r="27" spans="1:15" ht="21" customHeight="1">
      <c r="A27" s="3"/>
      <c r="B27" s="118">
        <v>23</v>
      </c>
      <c r="C27" s="10" t="s">
        <v>64</v>
      </c>
      <c r="D27" s="139"/>
      <c r="E27" s="138">
        <v>2124</v>
      </c>
      <c r="F27" s="138">
        <v>380</v>
      </c>
      <c r="G27" s="138">
        <v>108</v>
      </c>
      <c r="H27" s="138">
        <v>151</v>
      </c>
      <c r="I27" s="138">
        <v>612</v>
      </c>
      <c r="J27" s="138">
        <v>361</v>
      </c>
      <c r="K27" s="138">
        <v>1</v>
      </c>
      <c r="L27" s="138">
        <v>6</v>
      </c>
      <c r="M27" s="138">
        <v>11</v>
      </c>
      <c r="N27" s="163">
        <v>3754</v>
      </c>
      <c r="O27" s="66" t="s">
        <v>65</v>
      </c>
    </row>
    <row r="28" spans="1:15" ht="21" customHeight="1">
      <c r="A28" s="100"/>
      <c r="B28" s="117">
        <v>24</v>
      </c>
      <c r="C28" s="2" t="s">
        <v>66</v>
      </c>
      <c r="D28" s="159"/>
      <c r="E28" s="138">
        <v>1995</v>
      </c>
      <c r="F28" s="138">
        <v>254</v>
      </c>
      <c r="G28" s="138">
        <v>119</v>
      </c>
      <c r="H28" s="138">
        <v>106</v>
      </c>
      <c r="I28" s="138">
        <v>338</v>
      </c>
      <c r="J28" s="138">
        <v>198</v>
      </c>
      <c r="K28" s="138">
        <v>21</v>
      </c>
      <c r="L28" s="138">
        <v>5</v>
      </c>
      <c r="M28" s="138">
        <v>516</v>
      </c>
      <c r="N28" s="163">
        <v>3552</v>
      </c>
      <c r="O28" s="66" t="s">
        <v>67</v>
      </c>
    </row>
    <row r="29" spans="1:15" ht="21" customHeight="1">
      <c r="B29" s="118">
        <v>25</v>
      </c>
      <c r="C29" s="10" t="s">
        <v>68</v>
      </c>
      <c r="D29" s="139"/>
      <c r="E29" s="138">
        <v>2231</v>
      </c>
      <c r="F29" s="138">
        <v>377</v>
      </c>
      <c r="G29" s="138">
        <v>144</v>
      </c>
      <c r="H29" s="138">
        <v>111</v>
      </c>
      <c r="I29" s="138">
        <v>507</v>
      </c>
      <c r="J29" s="138">
        <v>198</v>
      </c>
      <c r="K29" s="138">
        <v>9</v>
      </c>
      <c r="L29" s="138">
        <v>2</v>
      </c>
      <c r="M29" s="138">
        <v>94</v>
      </c>
      <c r="N29" s="163">
        <v>3673</v>
      </c>
      <c r="O29" s="66" t="s">
        <v>69</v>
      </c>
    </row>
    <row r="30" spans="1:15" ht="21" customHeight="1">
      <c r="A30" s="99" t="s">
        <v>116</v>
      </c>
      <c r="B30" s="117">
        <v>26</v>
      </c>
      <c r="C30" s="2" t="s">
        <v>122</v>
      </c>
      <c r="D30" s="159"/>
      <c r="E30" s="138">
        <v>5430</v>
      </c>
      <c r="F30" s="138">
        <v>883</v>
      </c>
      <c r="G30" s="138">
        <v>551</v>
      </c>
      <c r="H30" s="138">
        <v>323</v>
      </c>
      <c r="I30" s="138">
        <v>1449</v>
      </c>
      <c r="J30" s="138">
        <v>772</v>
      </c>
      <c r="K30" s="138">
        <v>0</v>
      </c>
      <c r="L30" s="138">
        <v>0</v>
      </c>
      <c r="M30" s="138">
        <v>3557</v>
      </c>
      <c r="N30" s="163">
        <v>12965</v>
      </c>
      <c r="O30" s="66" t="s">
        <v>121</v>
      </c>
    </row>
    <row r="31" spans="1:15" ht="21" customHeight="1">
      <c r="A31" s="100"/>
      <c r="B31" s="118">
        <v>27</v>
      </c>
      <c r="C31" s="10" t="s">
        <v>70</v>
      </c>
      <c r="D31" s="139"/>
      <c r="E31" s="138">
        <v>1139</v>
      </c>
      <c r="F31" s="138">
        <v>189</v>
      </c>
      <c r="G31" s="138">
        <v>113</v>
      </c>
      <c r="H31" s="138">
        <v>67</v>
      </c>
      <c r="I31" s="138">
        <v>208</v>
      </c>
      <c r="J31" s="138">
        <v>124</v>
      </c>
      <c r="K31" s="138">
        <v>9</v>
      </c>
      <c r="L31" s="138">
        <v>0</v>
      </c>
      <c r="M31" s="138">
        <v>369</v>
      </c>
      <c r="N31" s="163">
        <v>2218</v>
      </c>
      <c r="O31" s="66" t="s">
        <v>71</v>
      </c>
    </row>
    <row r="32" spans="1:15" ht="21" customHeight="1">
      <c r="B32" s="117">
        <v>28</v>
      </c>
      <c r="C32" s="2" t="s">
        <v>72</v>
      </c>
      <c r="D32" s="159"/>
      <c r="E32" s="138">
        <v>341</v>
      </c>
      <c r="F32" s="138">
        <v>58</v>
      </c>
      <c r="G32" s="138">
        <v>22</v>
      </c>
      <c r="H32" s="138">
        <v>17</v>
      </c>
      <c r="I32" s="138">
        <v>78</v>
      </c>
      <c r="J32" s="138">
        <v>30</v>
      </c>
      <c r="K32" s="138">
        <v>1</v>
      </c>
      <c r="L32" s="138">
        <v>0</v>
      </c>
      <c r="M32" s="138">
        <v>14</v>
      </c>
      <c r="N32" s="163">
        <v>561</v>
      </c>
      <c r="O32" s="66" t="s">
        <v>43</v>
      </c>
    </row>
    <row r="33" spans="1:15" ht="21" customHeight="1">
      <c r="A33" s="100"/>
      <c r="B33" s="118">
        <v>29</v>
      </c>
      <c r="C33" s="10" t="s">
        <v>73</v>
      </c>
      <c r="D33" s="139"/>
      <c r="E33" s="138">
        <v>81</v>
      </c>
      <c r="F33" s="138">
        <v>14</v>
      </c>
      <c r="G33" s="138">
        <v>5</v>
      </c>
      <c r="H33" s="138">
        <v>4</v>
      </c>
      <c r="I33" s="138">
        <v>18</v>
      </c>
      <c r="J33" s="138">
        <v>7</v>
      </c>
      <c r="K33" s="138">
        <v>1</v>
      </c>
      <c r="L33" s="138">
        <v>0</v>
      </c>
      <c r="M33" s="138">
        <v>3</v>
      </c>
      <c r="N33" s="163">
        <v>133</v>
      </c>
      <c r="O33" s="66" t="s">
        <v>74</v>
      </c>
    </row>
    <row r="34" spans="1:15" ht="21" customHeight="1">
      <c r="A34" s="3"/>
      <c r="B34" s="117">
        <v>30</v>
      </c>
      <c r="C34" s="2" t="s">
        <v>75</v>
      </c>
      <c r="D34" s="159"/>
      <c r="E34" s="138">
        <v>211</v>
      </c>
      <c r="F34" s="138">
        <v>35</v>
      </c>
      <c r="G34" s="138">
        <v>14</v>
      </c>
      <c r="H34" s="138">
        <v>10</v>
      </c>
      <c r="I34" s="138">
        <v>47</v>
      </c>
      <c r="J34" s="138">
        <v>19</v>
      </c>
      <c r="K34" s="138">
        <v>1</v>
      </c>
      <c r="L34" s="138">
        <v>0</v>
      </c>
      <c r="M34" s="138">
        <v>9</v>
      </c>
      <c r="N34" s="163">
        <v>346</v>
      </c>
      <c r="O34" s="66" t="s">
        <v>76</v>
      </c>
    </row>
    <row r="35" spans="1:15" ht="21" customHeight="1">
      <c r="A35" s="100"/>
      <c r="B35" s="118"/>
      <c r="C35" s="10" t="s">
        <v>18</v>
      </c>
      <c r="D35" s="139"/>
      <c r="E35" s="158">
        <v>115311</v>
      </c>
      <c r="F35" s="158">
        <v>17305</v>
      </c>
      <c r="G35" s="158">
        <v>5702</v>
      </c>
      <c r="H35" s="158">
        <v>6354</v>
      </c>
      <c r="I35" s="158">
        <v>28646</v>
      </c>
      <c r="J35" s="158">
        <v>13161</v>
      </c>
      <c r="K35" s="158">
        <v>579</v>
      </c>
      <c r="L35" s="158">
        <v>36</v>
      </c>
      <c r="M35" s="158">
        <v>48894</v>
      </c>
      <c r="N35" s="162">
        <v>235988</v>
      </c>
      <c r="O35" s="143" t="s">
        <v>18</v>
      </c>
    </row>
    <row r="36" spans="1:15" ht="21" customHeight="1">
      <c r="A36" s="3"/>
      <c r="B36" s="117"/>
      <c r="C36" s="2" t="s">
        <v>77</v>
      </c>
      <c r="D36" s="159"/>
      <c r="E36" s="138">
        <v>15056</v>
      </c>
      <c r="F36" s="138">
        <v>2721</v>
      </c>
      <c r="G36" s="138">
        <v>632</v>
      </c>
      <c r="H36" s="138">
        <v>769</v>
      </c>
      <c r="I36" s="138">
        <v>3662</v>
      </c>
      <c r="J36" s="138">
        <v>1904</v>
      </c>
      <c r="K36" s="138">
        <v>233</v>
      </c>
      <c r="L36" s="138">
        <v>13</v>
      </c>
      <c r="M36" s="138">
        <v>5930</v>
      </c>
      <c r="N36" s="163">
        <v>30907</v>
      </c>
      <c r="O36" s="90" t="s">
        <v>78</v>
      </c>
    </row>
    <row r="37" spans="1:15" ht="21" customHeight="1">
      <c r="A37" s="100"/>
      <c r="B37" s="118"/>
      <c r="C37" s="10" t="s">
        <v>79</v>
      </c>
      <c r="D37" s="139"/>
      <c r="E37" s="158">
        <v>81</v>
      </c>
      <c r="F37" s="158">
        <v>0</v>
      </c>
      <c r="G37" s="158">
        <v>5</v>
      </c>
      <c r="H37" s="158">
        <v>4</v>
      </c>
      <c r="I37" s="158">
        <v>18</v>
      </c>
      <c r="J37" s="158">
        <v>7</v>
      </c>
      <c r="K37" s="158">
        <v>0</v>
      </c>
      <c r="L37" s="158">
        <v>0</v>
      </c>
      <c r="M37" s="158">
        <v>3</v>
      </c>
      <c r="N37" s="162">
        <v>133</v>
      </c>
      <c r="O37" s="143" t="s">
        <v>80</v>
      </c>
    </row>
    <row r="38" spans="1:15" ht="21" customHeight="1">
      <c r="A38" s="3"/>
      <c r="B38" s="65"/>
      <c r="C38" s="64"/>
    </row>
    <row r="39" spans="1:15">
      <c r="B39" s="65"/>
      <c r="C39" s="64"/>
    </row>
    <row r="40" spans="1:15">
      <c r="B40" s="65"/>
      <c r="C40" s="64"/>
    </row>
    <row r="41" spans="1:15">
      <c r="B41" s="65"/>
      <c r="C41" s="64"/>
    </row>
    <row r="42" spans="1:15">
      <c r="B42" s="65"/>
      <c r="C42" s="64"/>
    </row>
    <row r="43" spans="1:15">
      <c r="B43" s="65"/>
      <c r="C43" s="64"/>
    </row>
    <row r="44" spans="1:15">
      <c r="B44" s="65"/>
      <c r="C44" s="64"/>
    </row>
    <row r="45" spans="1:15">
      <c r="B45" s="65"/>
      <c r="C45" s="64"/>
    </row>
  </sheetData>
  <phoneticPr fontId="24"/>
  <conditionalFormatting sqref="E5:O34">
    <cfRule type="expression" dxfId="1" priority="1" stopIfTrue="1">
      <formula>MOD(ROW(),2)=1</formula>
    </cfRule>
  </conditionalFormatting>
  <printOptions gridLinesSet="0"/>
  <pageMargins left="0.59055118110236227" right="0.2" top="0.53" bottom="0.19685039370078741" header="0.51181102362204722" footer="0.21"/>
  <pageSetup paperSize="9" scale="7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2">
    <tabColor indexed="48"/>
  </sheetPr>
  <dimension ref="A1:J45"/>
  <sheetViews>
    <sheetView showGridLines="0" view="pageBreakPreview" zoomScaleNormal="100" zoomScaleSheetLayoutView="100" workbookViewId="0"/>
  </sheetViews>
  <sheetFormatPr defaultColWidth="9" defaultRowHeight="13.5"/>
  <cols>
    <col min="1" max="16384" width="9" style="165"/>
  </cols>
  <sheetData>
    <row r="1" s="164" customFormat="1" ht="21" customHeight="1"/>
    <row r="2" ht="16.149999999999999" customHeight="1"/>
    <row r="3" ht="16.149999999999999" customHeight="1"/>
    <row r="4" ht="15" customHeight="1"/>
    <row r="5" s="166" customFormat="1" ht="93" customHeight="1"/>
    <row r="6" s="166" customFormat="1" ht="13.9" customHeight="1"/>
    <row r="7" ht="13.9" customHeight="1"/>
    <row r="8" ht="13.9" customHeight="1"/>
    <row r="9" ht="13.9" customHeight="1"/>
    <row r="10" ht="13.9" customHeight="1"/>
    <row r="11" ht="13.9" customHeight="1"/>
    <row r="12" ht="18" customHeight="1"/>
    <row r="13" ht="13.9" customHeight="1"/>
    <row r="14" ht="13.9" customHeight="1"/>
    <row r="15" ht="13.9" customHeight="1"/>
    <row r="16" ht="13.9" customHeight="1"/>
    <row r="17" ht="13.9" customHeight="1"/>
    <row r="18" ht="18" customHeight="1"/>
    <row r="19" ht="13.9" customHeight="1"/>
    <row r="20" ht="18" customHeight="1"/>
    <row r="21" ht="13.9" customHeight="1"/>
    <row r="22" ht="13.9" customHeight="1"/>
    <row r="23" ht="13.9" customHeight="1"/>
    <row r="24" ht="15.75" customHeight="1"/>
    <row r="25" ht="13.9" customHeight="1"/>
    <row r="26" ht="13.9" customHeight="1"/>
    <row r="27" ht="13.9" customHeight="1"/>
    <row r="30" ht="13.9" customHeight="1"/>
    <row r="31" ht="13.9" customHeight="1"/>
    <row r="33" spans="1:10" s="167" customFormat="1">
      <c r="A33" s="168"/>
      <c r="B33" s="168"/>
      <c r="C33" s="168"/>
      <c r="D33" s="168"/>
      <c r="E33" s="168"/>
      <c r="F33" s="168"/>
      <c r="G33" s="168"/>
      <c r="H33" s="168"/>
    </row>
    <row r="34" spans="1:10" s="167" customFormat="1">
      <c r="A34" s="168"/>
      <c r="B34" s="168"/>
      <c r="C34" s="168"/>
      <c r="D34" s="168"/>
      <c r="E34" s="168"/>
      <c r="F34" s="168"/>
      <c r="G34" s="168"/>
      <c r="H34" s="168"/>
    </row>
    <row r="35" spans="1:10" s="171" customFormat="1">
      <c r="A35" s="168"/>
      <c r="B35" s="168"/>
      <c r="C35" s="168"/>
      <c r="D35" s="168"/>
      <c r="E35" s="168"/>
    </row>
    <row r="36" spans="1:10" s="167" customFormat="1">
      <c r="A36" s="168"/>
      <c r="B36" s="168"/>
      <c r="C36" s="168"/>
      <c r="D36" s="168"/>
      <c r="E36" s="168"/>
      <c r="F36" s="168"/>
      <c r="G36" s="168"/>
    </row>
    <row r="37" spans="1:10" s="171" customFormat="1">
      <c r="A37" s="168"/>
      <c r="B37" s="168"/>
      <c r="C37" s="168"/>
      <c r="D37" s="168"/>
      <c r="E37" s="168"/>
      <c r="F37" s="168"/>
    </row>
    <row r="38" spans="1:10" s="171" customFormat="1">
      <c r="A38" s="168"/>
      <c r="B38" s="168"/>
      <c r="C38" s="168"/>
      <c r="D38" s="168"/>
      <c r="E38" s="168"/>
      <c r="F38" s="168"/>
    </row>
    <row r="39" spans="1:10" s="171" customFormat="1">
      <c r="A39" s="168"/>
      <c r="B39" s="168"/>
      <c r="C39" s="168"/>
      <c r="D39" s="168"/>
      <c r="E39" s="168"/>
      <c r="F39" s="168"/>
      <c r="G39" s="168"/>
      <c r="H39" s="168"/>
    </row>
    <row r="40" spans="1:10" s="171" customFormat="1">
      <c r="C40" s="168"/>
      <c r="D40" s="168"/>
      <c r="E40" s="168"/>
      <c r="F40" s="168"/>
      <c r="G40" s="168"/>
      <c r="H40" s="168"/>
      <c r="I40" s="168"/>
      <c r="J40" s="168"/>
    </row>
    <row r="41" spans="1:10" s="171" customFormat="1">
      <c r="C41" s="168"/>
      <c r="D41" s="168"/>
      <c r="E41" s="168"/>
      <c r="F41" s="168"/>
      <c r="G41" s="168"/>
      <c r="H41" s="168"/>
      <c r="I41" s="168"/>
      <c r="J41" s="168"/>
    </row>
    <row r="42" spans="1:10" s="171" customFormat="1">
      <c r="C42" s="168"/>
      <c r="D42" s="168"/>
      <c r="E42" s="168"/>
      <c r="F42" s="168"/>
      <c r="G42" s="168"/>
      <c r="H42" s="168"/>
      <c r="I42" s="168"/>
      <c r="J42" s="168"/>
    </row>
    <row r="43" spans="1:10" s="171" customFormat="1">
      <c r="C43" s="168"/>
      <c r="D43" s="168"/>
      <c r="E43" s="168"/>
      <c r="F43" s="168"/>
      <c r="G43" s="168"/>
      <c r="H43" s="168"/>
      <c r="I43" s="168"/>
      <c r="J43" s="168"/>
    </row>
    <row r="44" spans="1:10" s="171" customFormat="1">
      <c r="C44" s="168"/>
      <c r="D44" s="168"/>
      <c r="E44" s="168"/>
      <c r="F44" s="168"/>
      <c r="G44" s="168"/>
      <c r="H44" s="168"/>
      <c r="I44" s="168"/>
      <c r="J44" s="168"/>
    </row>
    <row r="45" spans="1:10" s="171" customFormat="1">
      <c r="C45" s="168"/>
      <c r="D45" s="168"/>
      <c r="E45" s="168"/>
      <c r="F45" s="168"/>
      <c r="G45" s="168"/>
      <c r="H45" s="168"/>
      <c r="I45" s="168"/>
      <c r="J45" s="168"/>
    </row>
  </sheetData>
  <phoneticPr fontId="24"/>
  <printOptions gridLinesSet="0"/>
  <pageMargins left="0.59055118110236227" right="0.2" top="0.53" bottom="0.19685039370078741" header="0.51181102362204722" footer="0.2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81">
    <tabColor indexed="37"/>
  </sheetPr>
  <dimension ref="A1:A33"/>
  <sheetViews>
    <sheetView view="pageBreakPreview" topLeftCell="A32" zoomScale="145" zoomScaleNormal="60" zoomScaleSheetLayoutView="145" workbookViewId="0">
      <selection activeCell="A27" sqref="A27"/>
    </sheetView>
  </sheetViews>
  <sheetFormatPr defaultColWidth="9" defaultRowHeight="13.5"/>
  <cols>
    <col min="1" max="1" width="140.75" style="255" customWidth="1"/>
    <col min="2" max="6" width="9" style="255"/>
    <col min="7" max="7" width="11.375" style="255" customWidth="1"/>
    <col min="8" max="16384" width="9" style="255"/>
  </cols>
  <sheetData>
    <row r="1" spans="1:1" ht="55.5">
      <c r="A1" s="314"/>
    </row>
    <row r="2" spans="1:1" ht="42">
      <c r="A2" s="315" t="s">
        <v>146</v>
      </c>
    </row>
    <row r="3" spans="1:1">
      <c r="A3" s="316"/>
    </row>
    <row r="4" spans="1:1" ht="28.5" customHeight="1">
      <c r="A4" s="317" t="s">
        <v>147</v>
      </c>
    </row>
    <row r="5" spans="1:1" ht="24">
      <c r="A5" s="318" t="s">
        <v>232</v>
      </c>
    </row>
    <row r="6" spans="1:1">
      <c r="A6" s="316"/>
    </row>
    <row r="7" spans="1:1">
      <c r="A7" s="316"/>
    </row>
    <row r="8" spans="1:1">
      <c r="A8" s="316"/>
    </row>
    <row r="9" spans="1:1">
      <c r="A9" s="316"/>
    </row>
    <row r="10" spans="1:1">
      <c r="A10" s="316"/>
    </row>
    <row r="11" spans="1:1">
      <c r="A11" s="316"/>
    </row>
    <row r="12" spans="1:1">
      <c r="A12" s="316"/>
    </row>
    <row r="13" spans="1:1">
      <c r="A13" s="316"/>
    </row>
    <row r="14" spans="1:1">
      <c r="A14" s="316"/>
    </row>
    <row r="15" spans="1:1">
      <c r="A15" s="316"/>
    </row>
    <row r="16" spans="1:1">
      <c r="A16" s="316"/>
    </row>
    <row r="17" spans="1:1">
      <c r="A17" s="316"/>
    </row>
    <row r="18" spans="1:1">
      <c r="A18" s="316"/>
    </row>
    <row r="19" spans="1:1">
      <c r="A19" s="316"/>
    </row>
    <row r="20" spans="1:1">
      <c r="A20" s="316"/>
    </row>
    <row r="21" spans="1:1">
      <c r="A21" s="316"/>
    </row>
    <row r="22" spans="1:1">
      <c r="A22" s="316"/>
    </row>
    <row r="23" spans="1:1">
      <c r="A23" s="316"/>
    </row>
    <row r="24" spans="1:1">
      <c r="A24" s="316"/>
    </row>
    <row r="25" spans="1:1">
      <c r="A25" s="316"/>
    </row>
    <row r="26" spans="1:1">
      <c r="A26" s="316"/>
    </row>
    <row r="27" spans="1:1">
      <c r="A27" s="316"/>
    </row>
    <row r="28" spans="1:1" ht="21">
      <c r="A28" s="319" t="s">
        <v>245</v>
      </c>
    </row>
    <row r="29" spans="1:1">
      <c r="A29" s="316"/>
    </row>
    <row r="30" spans="1:1" ht="24.75" customHeight="1">
      <c r="A30" s="320" t="s">
        <v>148</v>
      </c>
    </row>
    <row r="31" spans="1:1">
      <c r="A31" s="321"/>
    </row>
    <row r="32" spans="1:1">
      <c r="A32" s="321"/>
    </row>
    <row r="33" spans="1:1">
      <c r="A33" s="321"/>
    </row>
  </sheetData>
  <phoneticPr fontId="24"/>
  <pageMargins left="0.59055118110236227" right="0.2" top="0.53" bottom="0.19685039370078741" header="0.51181102362204722" footer="0.21"/>
  <pageSetup paperSize="9" orientation="landscape" r:id="rId1"/>
  <headerFooter alignWithMargins="0"/>
  <rowBreaks count="1" manualBreakCount="1">
    <brk id="3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4">
    <tabColor indexed="46"/>
  </sheetPr>
  <dimension ref="A1:AH37"/>
  <sheetViews>
    <sheetView tabSelected="1" view="pageBreakPreview" zoomScaleNormal="100" zoomScaleSheetLayoutView="100" workbookViewId="0">
      <selection activeCell="R36" sqref="R36"/>
    </sheetView>
  </sheetViews>
  <sheetFormatPr defaultColWidth="8.875" defaultRowHeight="13.5"/>
  <cols>
    <col min="1" max="1" width="25.625" style="119" customWidth="1"/>
    <col min="2" max="2" width="3.125" style="268" customWidth="1"/>
    <col min="3" max="3" width="13.875" style="307" customWidth="1"/>
    <col min="4" max="4" width="4.5" style="308" hidden="1" customWidth="1"/>
    <col min="5" max="5" width="10.625" style="309" customWidth="1"/>
    <col min="6" max="7" width="7.625" style="309" customWidth="1"/>
    <col min="8" max="8" width="8.25" style="309" customWidth="1"/>
    <col min="9" max="9" width="7.625" style="309" customWidth="1"/>
    <col min="10" max="10" width="8.125" style="309" customWidth="1"/>
    <col min="11" max="12" width="7.625" style="309" customWidth="1"/>
    <col min="13" max="13" width="35.625" style="309" customWidth="1"/>
    <col min="14" max="14" width="30.25" style="309" customWidth="1"/>
    <col min="15" max="15" width="19.5" style="300" customWidth="1"/>
    <col min="16" max="16" width="4.375" style="300" customWidth="1"/>
    <col min="17" max="17" width="1.625" style="308" customWidth="1"/>
    <col min="18" max="18" width="13.75" style="309" customWidth="1"/>
    <col min="19" max="19" width="66.5" style="300" customWidth="1"/>
    <col min="20" max="20" width="59.375" style="300" hidden="1" customWidth="1"/>
    <col min="21" max="21" width="53.875" style="300" customWidth="1"/>
    <col min="22" max="22" width="5.625" style="119" customWidth="1"/>
    <col min="23" max="23" width="10.375" style="119" hidden="1" customWidth="1"/>
    <col min="24" max="24" width="3.625" style="119" customWidth="1"/>
    <col min="25" max="16384" width="8.875" style="119"/>
  </cols>
  <sheetData>
    <row r="1" spans="1:21" s="268" customFormat="1" ht="19.149999999999999" customHeight="1">
      <c r="A1" s="47" t="s">
        <v>285</v>
      </c>
      <c r="B1" s="264"/>
      <c r="C1" s="265"/>
      <c r="D1" s="266"/>
      <c r="E1" s="267"/>
      <c r="F1" s="267"/>
      <c r="G1" s="267"/>
      <c r="H1" s="267"/>
      <c r="I1" s="267"/>
      <c r="J1" s="267"/>
      <c r="K1" s="267"/>
      <c r="L1" s="267"/>
      <c r="M1" s="266"/>
      <c r="N1" s="267"/>
      <c r="O1" s="267"/>
      <c r="P1" s="266"/>
    </row>
    <row r="2" spans="1:21" s="267" customFormat="1" ht="18" customHeight="1">
      <c r="B2" s="269"/>
      <c r="C2" s="97" t="s">
        <v>14</v>
      </c>
      <c r="D2" s="270"/>
      <c r="E2" s="81" t="s">
        <v>130</v>
      </c>
      <c r="F2" s="86"/>
      <c r="G2" s="86"/>
      <c r="H2" s="86"/>
      <c r="I2" s="86"/>
      <c r="J2" s="86"/>
      <c r="K2" s="86"/>
      <c r="L2" s="86"/>
      <c r="M2" s="323"/>
      <c r="N2" s="86"/>
      <c r="O2" s="86"/>
      <c r="P2" s="271"/>
    </row>
    <row r="3" spans="1:21" s="267" customFormat="1">
      <c r="A3" s="266"/>
      <c r="B3" s="264"/>
      <c r="C3" s="265"/>
      <c r="D3" s="266"/>
      <c r="E3" s="324" t="s">
        <v>0</v>
      </c>
      <c r="F3" s="324"/>
      <c r="G3" s="324"/>
      <c r="H3" s="324"/>
      <c r="I3" s="324"/>
      <c r="J3" s="324"/>
      <c r="K3" s="324"/>
      <c r="L3" s="324"/>
      <c r="M3" s="325"/>
      <c r="N3" s="412" t="s">
        <v>1</v>
      </c>
      <c r="O3" s="412" t="s">
        <v>2</v>
      </c>
    </row>
    <row r="4" spans="1:21" s="267" customFormat="1" ht="13.5" customHeight="1">
      <c r="B4" s="264"/>
      <c r="C4" s="265"/>
      <c r="D4" s="266"/>
      <c r="E4" s="413" t="s">
        <v>3</v>
      </c>
      <c r="F4" s="27" t="s">
        <v>4</v>
      </c>
      <c r="M4" s="267" t="s">
        <v>5</v>
      </c>
      <c r="N4" s="412"/>
      <c r="O4" s="412"/>
    </row>
    <row r="5" spans="1:21" s="35" customFormat="1" ht="19.5" customHeight="1">
      <c r="B5" s="273"/>
      <c r="C5" s="274"/>
      <c r="D5" s="275"/>
      <c r="E5" s="414"/>
      <c r="F5" s="35" t="s">
        <v>7</v>
      </c>
      <c r="G5" s="35" t="s">
        <v>8</v>
      </c>
      <c r="H5" s="35" t="s">
        <v>140</v>
      </c>
      <c r="I5" s="35" t="s">
        <v>141</v>
      </c>
      <c r="J5" s="35" t="s">
        <v>142</v>
      </c>
      <c r="K5" s="35" t="s">
        <v>143</v>
      </c>
      <c r="L5" s="35" t="s">
        <v>144</v>
      </c>
      <c r="M5" s="277"/>
      <c r="N5" s="267"/>
      <c r="O5" s="267"/>
      <c r="P5" s="276"/>
    </row>
    <row r="6" spans="1:21" s="267" customFormat="1" ht="21.95" customHeight="1">
      <c r="A6" s="278"/>
      <c r="B6" s="269">
        <v>1</v>
      </c>
      <c r="C6" s="97" t="s">
        <v>20</v>
      </c>
      <c r="D6" s="279" t="s">
        <v>13</v>
      </c>
      <c r="E6" s="280">
        <v>38261</v>
      </c>
      <c r="F6" s="281" t="s">
        <v>150</v>
      </c>
      <c r="G6" s="282" t="s">
        <v>151</v>
      </c>
      <c r="H6" s="282"/>
      <c r="I6" s="282" t="s">
        <v>152</v>
      </c>
      <c r="J6" s="282"/>
      <c r="K6" s="282" t="s">
        <v>153</v>
      </c>
      <c r="L6" s="282"/>
      <c r="M6" s="283" t="s">
        <v>188</v>
      </c>
      <c r="N6" s="284"/>
      <c r="O6" s="254" t="s">
        <v>154</v>
      </c>
      <c r="P6" s="272" t="s">
        <v>21</v>
      </c>
    </row>
    <row r="7" spans="1:21" ht="21.95" customHeight="1">
      <c r="A7" s="119" t="s">
        <v>9</v>
      </c>
      <c r="B7" s="264">
        <v>2</v>
      </c>
      <c r="C7" s="265" t="s">
        <v>22</v>
      </c>
      <c r="D7" s="263" t="s">
        <v>212</v>
      </c>
      <c r="E7" s="285">
        <v>41579</v>
      </c>
      <c r="F7" s="286" t="s">
        <v>184</v>
      </c>
      <c r="G7" s="287" t="s">
        <v>185</v>
      </c>
      <c r="H7" s="287"/>
      <c r="I7" s="287" t="s">
        <v>186</v>
      </c>
      <c r="J7" s="287"/>
      <c r="K7" s="287" t="s">
        <v>187</v>
      </c>
      <c r="L7" s="287"/>
      <c r="M7" s="275" t="s">
        <v>198</v>
      </c>
      <c r="N7" s="288" t="s">
        <v>207</v>
      </c>
      <c r="O7" s="289" t="s">
        <v>208</v>
      </c>
      <c r="P7" s="267" t="s">
        <v>23</v>
      </c>
      <c r="Q7" s="119"/>
      <c r="R7" s="119"/>
      <c r="S7" s="119"/>
      <c r="T7" s="119"/>
      <c r="U7" s="119"/>
    </row>
    <row r="8" spans="1:21" s="267" customFormat="1" ht="30.75" customHeight="1">
      <c r="A8" s="278"/>
      <c r="B8" s="269">
        <v>3</v>
      </c>
      <c r="C8" s="97" t="s">
        <v>24</v>
      </c>
      <c r="D8" s="279" t="s">
        <v>13</v>
      </c>
      <c r="E8" s="280">
        <v>38261</v>
      </c>
      <c r="F8" s="290" t="s">
        <v>156</v>
      </c>
      <c r="G8" s="282" t="s">
        <v>157</v>
      </c>
      <c r="H8" s="282"/>
      <c r="I8" s="282" t="s">
        <v>158</v>
      </c>
      <c r="J8" s="282"/>
      <c r="K8" s="282" t="s">
        <v>159</v>
      </c>
      <c r="L8" s="282"/>
      <c r="M8" s="310" t="s">
        <v>221</v>
      </c>
      <c r="N8" s="284"/>
      <c r="O8" s="254" t="s">
        <v>154</v>
      </c>
      <c r="P8" s="272" t="s">
        <v>25</v>
      </c>
    </row>
    <row r="9" spans="1:21" ht="21.95" customHeight="1">
      <c r="A9" s="16">
        <v>32</v>
      </c>
      <c r="B9" s="264">
        <v>4</v>
      </c>
      <c r="C9" s="265" t="s">
        <v>26</v>
      </c>
      <c r="D9" s="279" t="s">
        <v>13</v>
      </c>
      <c r="E9" s="285">
        <v>40087</v>
      </c>
      <c r="F9" s="286" t="s">
        <v>175</v>
      </c>
      <c r="G9" s="287" t="s">
        <v>176</v>
      </c>
      <c r="H9" s="287"/>
      <c r="I9" s="287" t="s">
        <v>177</v>
      </c>
      <c r="J9" s="287"/>
      <c r="K9" s="287" t="s">
        <v>178</v>
      </c>
      <c r="L9" s="287"/>
      <c r="M9" s="275" t="s">
        <v>196</v>
      </c>
      <c r="N9" s="288" t="s">
        <v>231</v>
      </c>
      <c r="O9" s="289" t="s">
        <v>154</v>
      </c>
      <c r="P9" s="267" t="s">
        <v>27</v>
      </c>
      <c r="Q9" s="119"/>
      <c r="R9" s="119"/>
      <c r="S9" s="119"/>
      <c r="T9" s="119"/>
      <c r="U9" s="119"/>
    </row>
    <row r="10" spans="1:21" s="267" customFormat="1" ht="25.5" customHeight="1">
      <c r="A10" s="291"/>
      <c r="B10" s="269">
        <v>5</v>
      </c>
      <c r="C10" s="97" t="s">
        <v>28</v>
      </c>
      <c r="D10" s="279" t="s">
        <v>13</v>
      </c>
      <c r="E10" s="280">
        <v>36069</v>
      </c>
      <c r="F10" s="290">
        <v>7</v>
      </c>
      <c r="G10" s="282">
        <v>15</v>
      </c>
      <c r="H10" s="282"/>
      <c r="I10" s="282">
        <v>30</v>
      </c>
      <c r="J10" s="282"/>
      <c r="K10" s="282">
        <v>60</v>
      </c>
      <c r="L10" s="282"/>
      <c r="M10" s="310" t="s">
        <v>203</v>
      </c>
      <c r="N10" s="284"/>
      <c r="O10" s="254" t="s">
        <v>162</v>
      </c>
      <c r="P10" s="272" t="s">
        <v>29</v>
      </c>
    </row>
    <row r="11" spans="1:21" ht="21.95" customHeight="1">
      <c r="B11" s="264">
        <v>6</v>
      </c>
      <c r="C11" s="265" t="s">
        <v>30</v>
      </c>
      <c r="D11" s="279" t="s">
        <v>13</v>
      </c>
      <c r="E11" s="285">
        <v>40211</v>
      </c>
      <c r="F11" s="286" t="s">
        <v>160</v>
      </c>
      <c r="G11" s="287" t="s">
        <v>157</v>
      </c>
      <c r="H11" s="287"/>
      <c r="I11" s="287" t="s">
        <v>158</v>
      </c>
      <c r="J11" s="287"/>
      <c r="K11" s="287" t="s">
        <v>159</v>
      </c>
      <c r="L11" s="287"/>
      <c r="M11" s="292" t="s">
        <v>200</v>
      </c>
      <c r="N11" s="293" t="s">
        <v>180</v>
      </c>
      <c r="O11" s="289" t="s">
        <v>154</v>
      </c>
      <c r="P11" s="267" t="s">
        <v>31</v>
      </c>
      <c r="Q11" s="119"/>
      <c r="R11" s="119"/>
      <c r="S11" s="119"/>
      <c r="T11" s="119"/>
      <c r="U11" s="119"/>
    </row>
    <row r="12" spans="1:21" s="267" customFormat="1" ht="21.95" customHeight="1">
      <c r="A12" s="278"/>
      <c r="B12" s="269">
        <v>7</v>
      </c>
      <c r="C12" s="97" t="s">
        <v>32</v>
      </c>
      <c r="D12" s="279" t="s">
        <v>13</v>
      </c>
      <c r="E12" s="280">
        <v>37347</v>
      </c>
      <c r="F12" s="290">
        <v>7</v>
      </c>
      <c r="G12" s="282">
        <v>15</v>
      </c>
      <c r="H12" s="282"/>
      <c r="I12" s="282">
        <v>30</v>
      </c>
      <c r="J12" s="282"/>
      <c r="K12" s="282">
        <v>60</v>
      </c>
      <c r="L12" s="282"/>
      <c r="M12" s="283" t="s">
        <v>182</v>
      </c>
      <c r="N12" s="294" t="s">
        <v>161</v>
      </c>
      <c r="O12" s="295" t="s">
        <v>195</v>
      </c>
      <c r="P12" s="272" t="s">
        <v>33</v>
      </c>
    </row>
    <row r="13" spans="1:21" ht="21.95" customHeight="1">
      <c r="B13" s="264">
        <v>8</v>
      </c>
      <c r="C13" s="265" t="s">
        <v>34</v>
      </c>
      <c r="D13" s="263" t="s">
        <v>13</v>
      </c>
      <c r="E13" s="285">
        <v>38078</v>
      </c>
      <c r="F13" s="296">
        <v>8.4</v>
      </c>
      <c r="G13" s="297"/>
      <c r="H13" s="298">
        <v>27.3</v>
      </c>
      <c r="I13" s="297"/>
      <c r="J13" s="298">
        <v>55.6</v>
      </c>
      <c r="K13" s="297"/>
      <c r="L13" s="297">
        <v>84</v>
      </c>
      <c r="M13" s="275" t="s">
        <v>188</v>
      </c>
      <c r="N13" s="293"/>
      <c r="O13" s="289" t="s">
        <v>154</v>
      </c>
      <c r="P13" s="267" t="s">
        <v>35</v>
      </c>
      <c r="Q13" s="119"/>
      <c r="R13" s="119"/>
      <c r="S13" s="119"/>
      <c r="T13" s="119"/>
      <c r="U13" s="119"/>
    </row>
    <row r="14" spans="1:21" s="267" customFormat="1" ht="21.95" customHeight="1">
      <c r="A14" s="278"/>
      <c r="B14" s="269">
        <v>9</v>
      </c>
      <c r="C14" s="97" t="s">
        <v>36</v>
      </c>
      <c r="D14" s="279" t="s">
        <v>13</v>
      </c>
      <c r="E14" s="280">
        <v>38626</v>
      </c>
      <c r="F14" s="290">
        <v>8</v>
      </c>
      <c r="G14" s="282">
        <v>16</v>
      </c>
      <c r="H14" s="282"/>
      <c r="I14" s="282">
        <v>32</v>
      </c>
      <c r="J14" s="282"/>
      <c r="K14" s="282">
        <v>64</v>
      </c>
      <c r="L14" s="282"/>
      <c r="M14" s="283" t="s">
        <v>201</v>
      </c>
      <c r="N14" s="294" t="s">
        <v>149</v>
      </c>
      <c r="O14" s="254" t="s">
        <v>162</v>
      </c>
      <c r="P14" s="272" t="s">
        <v>37</v>
      </c>
    </row>
    <row r="15" spans="1:21" ht="21.95" customHeight="1">
      <c r="B15" s="264">
        <v>10</v>
      </c>
      <c r="C15" s="265" t="s">
        <v>38</v>
      </c>
      <c r="D15" s="263" t="s">
        <v>13</v>
      </c>
      <c r="E15" s="285">
        <v>38565</v>
      </c>
      <c r="F15" s="286">
        <v>10</v>
      </c>
      <c r="G15" s="287">
        <v>20</v>
      </c>
      <c r="H15" s="287"/>
      <c r="I15" s="287">
        <v>40</v>
      </c>
      <c r="J15" s="287"/>
      <c r="K15" s="287">
        <v>80</v>
      </c>
      <c r="L15" s="287"/>
      <c r="M15" s="275" t="s">
        <v>181</v>
      </c>
      <c r="N15" s="288" t="s">
        <v>220</v>
      </c>
      <c r="O15" s="289" t="s">
        <v>93</v>
      </c>
      <c r="P15" s="267" t="s">
        <v>39</v>
      </c>
      <c r="Q15" s="119"/>
      <c r="R15" s="119"/>
      <c r="S15" s="119"/>
      <c r="T15" s="119"/>
      <c r="U15" s="119"/>
    </row>
    <row r="16" spans="1:21" s="267" customFormat="1" ht="21.95" customHeight="1">
      <c r="A16" s="278"/>
      <c r="B16" s="269">
        <v>11</v>
      </c>
      <c r="C16" s="97" t="s">
        <v>40</v>
      </c>
      <c r="D16" s="279" t="s">
        <v>213</v>
      </c>
      <c r="E16" s="280">
        <v>43556</v>
      </c>
      <c r="F16" s="290">
        <v>10</v>
      </c>
      <c r="G16" s="282">
        <v>20</v>
      </c>
      <c r="H16" s="282"/>
      <c r="I16" s="282">
        <v>40</v>
      </c>
      <c r="J16" s="282"/>
      <c r="K16" s="282">
        <v>80</v>
      </c>
      <c r="L16" s="282"/>
      <c r="M16" s="283" t="s">
        <v>214</v>
      </c>
      <c r="N16" s="284" t="s">
        <v>215</v>
      </c>
      <c r="O16" s="254" t="s">
        <v>93</v>
      </c>
      <c r="P16" s="272" t="s">
        <v>41</v>
      </c>
    </row>
    <row r="17" spans="1:21" ht="21.95" customHeight="1">
      <c r="B17" s="264">
        <v>12</v>
      </c>
      <c r="C17" s="265" t="s">
        <v>42</v>
      </c>
      <c r="D17" s="263" t="s">
        <v>13</v>
      </c>
      <c r="E17" s="285">
        <v>36800</v>
      </c>
      <c r="F17" s="286">
        <v>10</v>
      </c>
      <c r="G17" s="287">
        <v>20</v>
      </c>
      <c r="H17" s="287"/>
      <c r="I17" s="287">
        <v>40</v>
      </c>
      <c r="J17" s="287"/>
      <c r="K17" s="287">
        <v>80</v>
      </c>
      <c r="L17" s="287"/>
      <c r="M17" s="275" t="s">
        <v>225</v>
      </c>
      <c r="N17" s="299"/>
      <c r="O17" s="289" t="s">
        <v>154</v>
      </c>
      <c r="P17" s="267" t="s">
        <v>10</v>
      </c>
      <c r="Q17" s="119"/>
      <c r="R17" s="119"/>
      <c r="S17" s="119"/>
      <c r="T17" s="119"/>
      <c r="U17" s="119"/>
    </row>
    <row r="18" spans="1:21" s="267" customFormat="1" ht="33.75" customHeight="1">
      <c r="A18" s="278"/>
      <c r="B18" s="269">
        <v>13</v>
      </c>
      <c r="C18" s="97" t="s">
        <v>44</v>
      </c>
      <c r="D18" s="279" t="s">
        <v>13</v>
      </c>
      <c r="E18" s="280">
        <v>37530</v>
      </c>
      <c r="F18" s="290">
        <v>9</v>
      </c>
      <c r="G18" s="282">
        <v>18</v>
      </c>
      <c r="H18" s="282"/>
      <c r="I18" s="282">
        <v>36</v>
      </c>
      <c r="J18" s="282"/>
      <c r="K18" s="282">
        <v>72</v>
      </c>
      <c r="L18" s="282"/>
      <c r="M18" s="310" t="s">
        <v>226</v>
      </c>
      <c r="N18" s="294" t="s">
        <v>180</v>
      </c>
      <c r="O18" s="254" t="s">
        <v>154</v>
      </c>
      <c r="P18" s="272" t="s">
        <v>45</v>
      </c>
    </row>
    <row r="19" spans="1:21" ht="21.95" customHeight="1">
      <c r="A19" s="300"/>
      <c r="B19" s="264">
        <v>14</v>
      </c>
      <c r="C19" s="265" t="s">
        <v>46</v>
      </c>
      <c r="D19" s="263" t="s">
        <v>212</v>
      </c>
      <c r="E19" s="285">
        <v>41426</v>
      </c>
      <c r="F19" s="286">
        <v>10</v>
      </c>
      <c r="G19" s="287">
        <v>20</v>
      </c>
      <c r="H19" s="287"/>
      <c r="I19" s="287">
        <v>40</v>
      </c>
      <c r="J19" s="287"/>
      <c r="K19" s="287">
        <v>80</v>
      </c>
      <c r="L19" s="287"/>
      <c r="M19" s="275" t="s">
        <v>204</v>
      </c>
      <c r="N19" s="288"/>
      <c r="O19" s="289" t="s">
        <v>154</v>
      </c>
      <c r="P19" s="267" t="s">
        <v>47</v>
      </c>
      <c r="Q19" s="119"/>
      <c r="R19" s="119"/>
      <c r="S19" s="119"/>
      <c r="T19" s="119"/>
      <c r="U19" s="119"/>
    </row>
    <row r="20" spans="1:21" s="267" customFormat="1" ht="35.25" customHeight="1">
      <c r="A20" s="300" t="s">
        <v>209</v>
      </c>
      <c r="B20" s="269">
        <v>15</v>
      </c>
      <c r="C20" s="97" t="s">
        <v>48</v>
      </c>
      <c r="D20" s="279" t="s">
        <v>212</v>
      </c>
      <c r="E20" s="280">
        <v>42979</v>
      </c>
      <c r="F20" s="290">
        <v>10</v>
      </c>
      <c r="G20" s="282">
        <v>20</v>
      </c>
      <c r="H20" s="282"/>
      <c r="I20" s="282">
        <v>40</v>
      </c>
      <c r="J20" s="282"/>
      <c r="K20" s="282">
        <v>80</v>
      </c>
      <c r="L20" s="282"/>
      <c r="M20" s="283" t="s">
        <v>227</v>
      </c>
      <c r="N20" s="294" t="s">
        <v>219</v>
      </c>
      <c r="O20" s="254" t="s">
        <v>81</v>
      </c>
      <c r="P20" s="272" t="s">
        <v>49</v>
      </c>
    </row>
    <row r="21" spans="1:21" ht="21.95" customHeight="1">
      <c r="A21" s="300"/>
      <c r="B21" s="264">
        <v>16</v>
      </c>
      <c r="C21" s="265" t="s">
        <v>50</v>
      </c>
      <c r="D21" s="263" t="s">
        <v>13</v>
      </c>
      <c r="E21" s="285">
        <v>37347</v>
      </c>
      <c r="F21" s="286">
        <v>7</v>
      </c>
      <c r="G21" s="287">
        <v>15</v>
      </c>
      <c r="H21" s="287"/>
      <c r="I21" s="287">
        <v>30</v>
      </c>
      <c r="J21" s="287"/>
      <c r="K21" s="287">
        <v>60</v>
      </c>
      <c r="L21" s="287"/>
      <c r="M21" s="275" t="s">
        <v>179</v>
      </c>
      <c r="N21" s="288" t="s">
        <v>163</v>
      </c>
      <c r="O21" s="289" t="s">
        <v>154</v>
      </c>
      <c r="P21" s="267" t="s">
        <v>51</v>
      </c>
      <c r="Q21" s="119"/>
      <c r="R21" s="119"/>
      <c r="S21" s="119"/>
      <c r="T21" s="119"/>
      <c r="U21" s="119"/>
    </row>
    <row r="22" spans="1:21" s="267" customFormat="1" ht="21.95" customHeight="1">
      <c r="A22" s="300"/>
      <c r="B22" s="269">
        <v>17</v>
      </c>
      <c r="C22" s="97" t="s">
        <v>52</v>
      </c>
      <c r="D22" s="279" t="s">
        <v>13</v>
      </c>
      <c r="E22" s="280">
        <v>38626</v>
      </c>
      <c r="F22" s="290">
        <v>10</v>
      </c>
      <c r="G22" s="282">
        <v>20</v>
      </c>
      <c r="H22" s="282"/>
      <c r="I22" s="282">
        <v>40</v>
      </c>
      <c r="J22" s="282"/>
      <c r="K22" s="282">
        <v>80</v>
      </c>
      <c r="L22" s="282"/>
      <c r="M22" s="283" t="s">
        <v>234</v>
      </c>
      <c r="N22" s="284" t="s">
        <v>164</v>
      </c>
      <c r="O22" s="254" t="s">
        <v>154</v>
      </c>
      <c r="P22" s="272" t="s">
        <v>53</v>
      </c>
    </row>
    <row r="23" spans="1:21" ht="21.95" customHeight="1">
      <c r="A23" s="300"/>
      <c r="B23" s="264">
        <v>18</v>
      </c>
      <c r="C23" s="265" t="s">
        <v>54</v>
      </c>
      <c r="D23" s="263" t="s">
        <v>212</v>
      </c>
      <c r="E23" s="285">
        <v>41913</v>
      </c>
      <c r="F23" s="286">
        <v>10</v>
      </c>
      <c r="G23" s="287">
        <v>20</v>
      </c>
      <c r="H23" s="287"/>
      <c r="I23" s="287">
        <v>40</v>
      </c>
      <c r="J23" s="287"/>
      <c r="K23" s="287">
        <v>80</v>
      </c>
      <c r="L23" s="287"/>
      <c r="M23" s="301" t="s">
        <v>189</v>
      </c>
      <c r="N23" s="288"/>
      <c r="O23" s="289" t="s">
        <v>93</v>
      </c>
      <c r="P23" s="267" t="s">
        <v>190</v>
      </c>
      <c r="Q23" s="119"/>
      <c r="R23" s="119"/>
      <c r="S23" s="119"/>
      <c r="T23" s="119"/>
      <c r="U23" s="119"/>
    </row>
    <row r="24" spans="1:21" s="267" customFormat="1" ht="21.95" customHeight="1">
      <c r="A24" s="300" t="s">
        <v>210</v>
      </c>
      <c r="B24" s="269">
        <v>19</v>
      </c>
      <c r="C24" s="97" t="s">
        <v>56</v>
      </c>
      <c r="D24" s="279" t="s">
        <v>13</v>
      </c>
      <c r="E24" s="280">
        <v>37043</v>
      </c>
      <c r="F24" s="290">
        <v>10</v>
      </c>
      <c r="G24" s="282">
        <v>20</v>
      </c>
      <c r="H24" s="282"/>
      <c r="I24" s="282">
        <v>40</v>
      </c>
      <c r="J24" s="282"/>
      <c r="K24" s="282">
        <v>80</v>
      </c>
      <c r="L24" s="282"/>
      <c r="M24" s="283" t="s">
        <v>228</v>
      </c>
      <c r="N24" s="294" t="s">
        <v>149</v>
      </c>
      <c r="O24" s="254" t="s">
        <v>229</v>
      </c>
      <c r="P24" s="272" t="s">
        <v>57</v>
      </c>
    </row>
    <row r="25" spans="1:21" ht="21.95" customHeight="1">
      <c r="A25" s="300"/>
      <c r="B25" s="264">
        <v>20</v>
      </c>
      <c r="C25" s="265" t="s">
        <v>58</v>
      </c>
      <c r="D25" s="263" t="s">
        <v>212</v>
      </c>
      <c r="E25" s="285">
        <v>43009</v>
      </c>
      <c r="F25" s="286" t="s">
        <v>184</v>
      </c>
      <c r="G25" s="287" t="s">
        <v>185</v>
      </c>
      <c r="H25" s="287"/>
      <c r="I25" s="287" t="s">
        <v>186</v>
      </c>
      <c r="J25" s="287"/>
      <c r="K25" s="287" t="s">
        <v>187</v>
      </c>
      <c r="L25" s="287"/>
      <c r="M25" s="275" t="s">
        <v>202</v>
      </c>
      <c r="N25" s="302"/>
      <c r="O25" s="289" t="s">
        <v>93</v>
      </c>
      <c r="P25" s="267" t="s">
        <v>59</v>
      </c>
      <c r="Q25" s="119"/>
      <c r="R25" s="119"/>
      <c r="S25" s="119"/>
      <c r="T25" s="119"/>
      <c r="U25" s="119"/>
    </row>
    <row r="26" spans="1:21" s="267" customFormat="1" ht="31.5" customHeight="1">
      <c r="A26" s="300" t="s">
        <v>145</v>
      </c>
      <c r="B26" s="269">
        <v>21</v>
      </c>
      <c r="C26" s="97" t="s">
        <v>60</v>
      </c>
      <c r="D26" s="279" t="s">
        <v>212</v>
      </c>
      <c r="E26" s="280">
        <v>44835</v>
      </c>
      <c r="F26" s="290">
        <v>10</v>
      </c>
      <c r="G26" s="282">
        <v>20</v>
      </c>
      <c r="H26" s="282"/>
      <c r="I26" s="282">
        <v>40</v>
      </c>
      <c r="J26" s="282"/>
      <c r="K26" s="282">
        <v>80</v>
      </c>
      <c r="L26" s="282"/>
      <c r="M26" s="311" t="s">
        <v>233</v>
      </c>
      <c r="N26" s="294"/>
      <c r="O26" s="254" t="s">
        <v>93</v>
      </c>
      <c r="P26" s="272" t="s">
        <v>61</v>
      </c>
    </row>
    <row r="27" spans="1:21" ht="21.95" customHeight="1">
      <c r="B27" s="264">
        <v>22</v>
      </c>
      <c r="C27" s="265" t="s">
        <v>62</v>
      </c>
      <c r="D27" s="263" t="s">
        <v>13</v>
      </c>
      <c r="E27" s="285">
        <v>39539</v>
      </c>
      <c r="F27" s="286" t="s">
        <v>165</v>
      </c>
      <c r="G27" s="287">
        <v>15</v>
      </c>
      <c r="H27" s="287"/>
      <c r="I27" s="287">
        <v>30</v>
      </c>
      <c r="J27" s="287"/>
      <c r="K27" s="287">
        <v>60</v>
      </c>
      <c r="L27" s="287"/>
      <c r="M27" s="275" t="s">
        <v>205</v>
      </c>
      <c r="N27" s="288" t="s">
        <v>166</v>
      </c>
      <c r="O27" s="289" t="s">
        <v>162</v>
      </c>
      <c r="P27" s="267" t="s">
        <v>63</v>
      </c>
      <c r="Q27" s="119"/>
      <c r="R27" s="119"/>
      <c r="S27" s="119"/>
      <c r="T27" s="119"/>
      <c r="U27" s="119"/>
    </row>
    <row r="28" spans="1:21" s="267" customFormat="1" ht="45.75" customHeight="1">
      <c r="A28" s="300"/>
      <c r="B28" s="269">
        <v>23</v>
      </c>
      <c r="C28" s="97" t="s">
        <v>64</v>
      </c>
      <c r="D28" s="279" t="s">
        <v>13</v>
      </c>
      <c r="E28" s="280">
        <v>38261</v>
      </c>
      <c r="F28" s="290" t="s">
        <v>156</v>
      </c>
      <c r="G28" s="282" t="s">
        <v>157</v>
      </c>
      <c r="H28" s="282"/>
      <c r="I28" s="282" t="s">
        <v>158</v>
      </c>
      <c r="J28" s="282"/>
      <c r="K28" s="282" t="s">
        <v>159</v>
      </c>
      <c r="L28" s="282"/>
      <c r="M28" s="283" t="s">
        <v>230</v>
      </c>
      <c r="N28" s="284"/>
      <c r="O28" s="254" t="s">
        <v>154</v>
      </c>
      <c r="P28" s="272" t="s">
        <v>65</v>
      </c>
    </row>
    <row r="29" spans="1:21" ht="21.95" customHeight="1">
      <c r="B29" s="264">
        <v>24</v>
      </c>
      <c r="C29" s="265" t="s">
        <v>66</v>
      </c>
      <c r="D29" s="263" t="s">
        <v>13</v>
      </c>
      <c r="E29" s="285">
        <v>37530</v>
      </c>
      <c r="F29" s="286">
        <v>7</v>
      </c>
      <c r="G29" s="287">
        <v>15</v>
      </c>
      <c r="H29" s="287"/>
      <c r="I29" s="287">
        <v>30</v>
      </c>
      <c r="J29" s="287"/>
      <c r="K29" s="287">
        <v>60</v>
      </c>
      <c r="L29" s="287"/>
      <c r="M29" s="275" t="s">
        <v>179</v>
      </c>
      <c r="N29" s="288" t="s">
        <v>170</v>
      </c>
      <c r="O29" s="289" t="s">
        <v>154</v>
      </c>
      <c r="P29" s="267" t="s">
        <v>67</v>
      </c>
      <c r="Q29" s="119"/>
      <c r="R29" s="119"/>
      <c r="S29" s="119"/>
      <c r="T29" s="119"/>
      <c r="U29" s="119"/>
    </row>
    <row r="30" spans="1:21" s="267" customFormat="1" ht="21.95" customHeight="1">
      <c r="A30" s="278"/>
      <c r="B30" s="269">
        <v>25</v>
      </c>
      <c r="C30" s="97" t="s">
        <v>68</v>
      </c>
      <c r="D30" s="279" t="s">
        <v>13</v>
      </c>
      <c r="E30" s="280">
        <v>38078</v>
      </c>
      <c r="F30" s="290">
        <v>7</v>
      </c>
      <c r="G30" s="282">
        <v>15</v>
      </c>
      <c r="H30" s="282"/>
      <c r="I30" s="282">
        <v>30</v>
      </c>
      <c r="J30" s="303" t="s">
        <v>197</v>
      </c>
      <c r="K30" s="303" t="s">
        <v>171</v>
      </c>
      <c r="L30" s="282"/>
      <c r="M30" s="283"/>
      <c r="N30" s="284" t="s">
        <v>172</v>
      </c>
      <c r="O30" s="254" t="s">
        <v>154</v>
      </c>
      <c r="P30" s="272" t="s">
        <v>69</v>
      </c>
    </row>
    <row r="31" spans="1:21" ht="21.95" customHeight="1">
      <c r="B31" s="264">
        <v>26</v>
      </c>
      <c r="C31" s="265" t="s">
        <v>11</v>
      </c>
      <c r="D31" s="263" t="s">
        <v>13</v>
      </c>
      <c r="E31" s="285">
        <v>39448</v>
      </c>
      <c r="F31" s="297" t="s">
        <v>218</v>
      </c>
      <c r="G31" s="287">
        <v>15</v>
      </c>
      <c r="H31" s="287"/>
      <c r="I31" s="287">
        <v>30</v>
      </c>
      <c r="J31" s="287"/>
      <c r="K31" s="287" t="s">
        <v>173</v>
      </c>
      <c r="L31" s="287"/>
      <c r="M31" s="275" t="s">
        <v>206</v>
      </c>
      <c r="N31" s="288"/>
      <c r="O31" s="289" t="s">
        <v>154</v>
      </c>
      <c r="P31" s="267" t="s">
        <v>12</v>
      </c>
      <c r="Q31" s="119"/>
      <c r="R31" s="119"/>
      <c r="S31" s="119"/>
      <c r="T31" s="119"/>
      <c r="U31" s="119"/>
    </row>
    <row r="32" spans="1:21" s="267" customFormat="1" ht="34.5" customHeight="1">
      <c r="A32" s="119"/>
      <c r="B32" s="269">
        <v>27</v>
      </c>
      <c r="C32" s="97" t="s">
        <v>70</v>
      </c>
      <c r="D32" s="279" t="s">
        <v>13</v>
      </c>
      <c r="E32" s="280">
        <v>38261</v>
      </c>
      <c r="F32" s="290">
        <v>7</v>
      </c>
      <c r="G32" s="282" t="s">
        <v>167</v>
      </c>
      <c r="H32" s="282"/>
      <c r="I32" s="282" t="s">
        <v>168</v>
      </c>
      <c r="J32" s="282"/>
      <c r="K32" s="282" t="s">
        <v>169</v>
      </c>
      <c r="L32" s="282"/>
      <c r="M32" s="310" t="s">
        <v>235</v>
      </c>
      <c r="N32" s="284" t="s">
        <v>174</v>
      </c>
      <c r="O32" s="254" t="s">
        <v>154</v>
      </c>
      <c r="P32" s="272" t="s">
        <v>71</v>
      </c>
    </row>
    <row r="33" spans="1:21" ht="21.95" customHeight="1">
      <c r="A33" s="300"/>
      <c r="B33" s="264">
        <v>28</v>
      </c>
      <c r="C33" s="265" t="s">
        <v>72</v>
      </c>
      <c r="D33" s="263" t="s">
        <v>212</v>
      </c>
      <c r="E33" s="285">
        <v>41730</v>
      </c>
      <c r="F33" s="286"/>
      <c r="G33" s="287" t="s">
        <v>191</v>
      </c>
      <c r="H33" s="287"/>
      <c r="I33" s="287"/>
      <c r="J33" s="287" t="s">
        <v>192</v>
      </c>
      <c r="K33" s="287"/>
      <c r="L33" s="287" t="s">
        <v>193</v>
      </c>
      <c r="M33" s="275"/>
      <c r="N33" s="288" t="s">
        <v>194</v>
      </c>
      <c r="O33" s="289" t="s">
        <v>93</v>
      </c>
      <c r="P33" s="267" t="s">
        <v>43</v>
      </c>
      <c r="Q33" s="119"/>
      <c r="R33" s="119"/>
      <c r="S33" s="119"/>
      <c r="T33" s="119"/>
      <c r="U33" s="119"/>
    </row>
    <row r="34" spans="1:21" s="267" customFormat="1" ht="21.95" customHeight="1">
      <c r="A34" s="300" t="s">
        <v>211</v>
      </c>
      <c r="B34" s="269">
        <v>29</v>
      </c>
      <c r="C34" s="97" t="s">
        <v>73</v>
      </c>
      <c r="D34" s="279"/>
      <c r="E34" s="280" t="s">
        <v>155</v>
      </c>
      <c r="F34" s="290"/>
      <c r="G34" s="282"/>
      <c r="H34" s="282"/>
      <c r="I34" s="282"/>
      <c r="J34" s="282"/>
      <c r="K34" s="282"/>
      <c r="L34" s="282"/>
      <c r="M34" s="283"/>
      <c r="N34" s="284"/>
      <c r="O34" s="254" t="s">
        <v>81</v>
      </c>
      <c r="P34" s="272" t="s">
        <v>74</v>
      </c>
    </row>
    <row r="35" spans="1:21" s="267" customFormat="1" ht="21.95" customHeight="1">
      <c r="B35" s="264">
        <v>30</v>
      </c>
      <c r="C35" s="265" t="s">
        <v>75</v>
      </c>
      <c r="D35" s="263" t="s">
        <v>13</v>
      </c>
      <c r="E35" s="285">
        <v>41640</v>
      </c>
      <c r="F35" s="286"/>
      <c r="G35" s="287">
        <v>15</v>
      </c>
      <c r="H35" s="287"/>
      <c r="I35" s="287">
        <v>30</v>
      </c>
      <c r="J35" s="287">
        <v>45</v>
      </c>
      <c r="K35" s="287"/>
      <c r="L35" s="287">
        <v>67</v>
      </c>
      <c r="M35" s="304"/>
      <c r="N35" s="305"/>
      <c r="O35" s="306" t="s">
        <v>81</v>
      </c>
      <c r="P35" s="267" t="s">
        <v>76</v>
      </c>
    </row>
    <row r="36" spans="1:21" ht="21.95" customHeight="1">
      <c r="N36" s="300"/>
      <c r="P36" s="119"/>
      <c r="Q36" s="119"/>
      <c r="R36" s="119"/>
      <c r="S36" s="119"/>
      <c r="T36" s="119"/>
      <c r="U36" s="119"/>
    </row>
    <row r="37" spans="1:21">
      <c r="N37" s="300"/>
      <c r="P37" s="119"/>
      <c r="Q37" s="119"/>
      <c r="R37" s="119"/>
      <c r="S37" s="119"/>
      <c r="T37" s="119"/>
      <c r="U37" s="119"/>
    </row>
  </sheetData>
  <mergeCells count="3">
    <mergeCell ref="N3:N4"/>
    <mergeCell ref="O3:O4"/>
    <mergeCell ref="E4:E5"/>
  </mergeCells>
  <phoneticPr fontId="33"/>
  <printOptions gridLinesSet="0"/>
  <pageMargins left="0.59055118110236227" right="0.2" top="0.53" bottom="0.19685039370078741" header="0.51181102362204722" footer="0.21"/>
  <pageSetup paperSize="9" scale="7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43EF-EFEA-4EDC-9AF7-ED9C07DF1DD4}">
  <sheetPr>
    <tabColor indexed="13"/>
  </sheetPr>
  <dimension ref="A1:N71"/>
  <sheetViews>
    <sheetView showGridLines="0" topLeftCell="A13" zoomScale="130" zoomScaleNormal="130" zoomScaleSheetLayoutView="100" workbookViewId="0">
      <selection activeCell="I7" sqref="I7"/>
    </sheetView>
  </sheetViews>
  <sheetFormatPr defaultColWidth="8.875" defaultRowHeight="13.5"/>
  <cols>
    <col min="1" max="1" width="3.125" style="329" customWidth="1"/>
    <col min="2" max="2" width="15.625" style="328" customWidth="1"/>
    <col min="3" max="3" width="13.125" style="327" customWidth="1"/>
    <col min="4" max="4" width="12.375" style="55" customWidth="1"/>
    <col min="5" max="5" width="12.375" style="326" customWidth="1"/>
    <col min="6" max="6" width="12.625" style="55" customWidth="1"/>
    <col min="7" max="7" width="3.875" style="40" customWidth="1"/>
    <col min="8" max="16384" width="8.875" style="54"/>
  </cols>
  <sheetData>
    <row r="1" spans="1:7" ht="14.25">
      <c r="A1" s="373" t="s">
        <v>256</v>
      </c>
      <c r="B1" s="344"/>
    </row>
    <row r="2" spans="1:7" ht="18" thickBot="1">
      <c r="B2" s="344"/>
      <c r="F2" s="372" t="s">
        <v>255</v>
      </c>
      <c r="G2" s="342"/>
    </row>
    <row r="3" spans="1:7" ht="16.149999999999999" customHeight="1">
      <c r="A3" s="354"/>
      <c r="B3" s="371" t="s">
        <v>14</v>
      </c>
      <c r="C3" s="370" t="s">
        <v>254</v>
      </c>
      <c r="D3" s="369"/>
      <c r="E3" s="369"/>
      <c r="F3" s="368" t="s">
        <v>253</v>
      </c>
      <c r="G3" s="349"/>
    </row>
    <row r="4" spans="1:7" s="14" customFormat="1" ht="16.149999999999999" customHeight="1">
      <c r="A4" s="341"/>
      <c r="B4" s="339"/>
      <c r="C4" s="367"/>
      <c r="D4" s="144" t="s">
        <v>252</v>
      </c>
      <c r="E4" s="144" t="s">
        <v>251</v>
      </c>
      <c r="F4" s="366" t="s">
        <v>250</v>
      </c>
      <c r="G4" s="339"/>
    </row>
    <row r="5" spans="1:7" ht="16.149999999999999" customHeight="1">
      <c r="A5" s="362">
        <v>1</v>
      </c>
      <c r="B5" s="353" t="s">
        <v>20</v>
      </c>
      <c r="C5" s="361">
        <f t="shared" ref="C5:C34" si="0">D5+E5</f>
        <v>562605</v>
      </c>
      <c r="D5" s="364">
        <v>548546</v>
      </c>
      <c r="E5" s="364">
        <v>14059</v>
      </c>
      <c r="F5" s="363">
        <v>279470</v>
      </c>
      <c r="G5" s="349" t="s">
        <v>21</v>
      </c>
    </row>
    <row r="6" spans="1:7" ht="16.149999999999999" customHeight="1">
      <c r="A6" s="360">
        <v>2</v>
      </c>
      <c r="B6" s="365" t="s">
        <v>22</v>
      </c>
      <c r="C6" s="358">
        <f t="shared" si="0"/>
        <v>185565</v>
      </c>
      <c r="D6" s="364">
        <v>180483</v>
      </c>
      <c r="E6" s="364">
        <v>5082</v>
      </c>
      <c r="F6" s="363">
        <v>95725</v>
      </c>
      <c r="G6" s="356" t="s">
        <v>23</v>
      </c>
    </row>
    <row r="7" spans="1:7" ht="16.149999999999999" customHeight="1">
      <c r="A7" s="362">
        <v>3</v>
      </c>
      <c r="B7" s="353" t="s">
        <v>24</v>
      </c>
      <c r="C7" s="361">
        <f t="shared" si="0"/>
        <v>148260</v>
      </c>
      <c r="D7" s="364">
        <v>145007</v>
      </c>
      <c r="E7" s="364">
        <v>3253</v>
      </c>
      <c r="F7" s="363">
        <v>78548</v>
      </c>
      <c r="G7" s="349" t="s">
        <v>25</v>
      </c>
    </row>
    <row r="8" spans="1:7" ht="16.149999999999999" customHeight="1">
      <c r="A8" s="360">
        <v>4</v>
      </c>
      <c r="B8" s="365" t="s">
        <v>26</v>
      </c>
      <c r="C8" s="358">
        <f t="shared" si="0"/>
        <v>190361</v>
      </c>
      <c r="D8" s="364">
        <v>186444</v>
      </c>
      <c r="E8" s="364">
        <v>3917</v>
      </c>
      <c r="F8" s="363">
        <v>96486</v>
      </c>
      <c r="G8" s="356" t="s">
        <v>27</v>
      </c>
    </row>
    <row r="9" spans="1:7" ht="16.149999999999999" customHeight="1">
      <c r="A9" s="362">
        <v>5</v>
      </c>
      <c r="B9" s="353" t="s">
        <v>28</v>
      </c>
      <c r="C9" s="361">
        <f t="shared" si="0"/>
        <v>130492</v>
      </c>
      <c r="D9" s="364">
        <v>128276</v>
      </c>
      <c r="E9" s="364">
        <v>2216</v>
      </c>
      <c r="F9" s="363">
        <v>64667</v>
      </c>
      <c r="G9" s="349" t="s">
        <v>29</v>
      </c>
    </row>
    <row r="10" spans="1:7" ht="16.149999999999999" customHeight="1">
      <c r="A10" s="360">
        <v>6</v>
      </c>
      <c r="B10" s="365" t="s">
        <v>30</v>
      </c>
      <c r="C10" s="358">
        <f t="shared" si="0"/>
        <v>260540</v>
      </c>
      <c r="D10" s="364">
        <v>255072</v>
      </c>
      <c r="E10" s="364">
        <v>5468</v>
      </c>
      <c r="F10" s="363">
        <v>129116</v>
      </c>
      <c r="G10" s="356" t="s">
        <v>31</v>
      </c>
    </row>
    <row r="11" spans="1:7" ht="16.149999999999999" customHeight="1">
      <c r="A11" s="362">
        <v>7</v>
      </c>
      <c r="B11" s="353" t="s">
        <v>32</v>
      </c>
      <c r="C11" s="361">
        <f t="shared" si="0"/>
        <v>114228</v>
      </c>
      <c r="D11" s="364">
        <v>111316</v>
      </c>
      <c r="E11" s="364">
        <v>2912</v>
      </c>
      <c r="F11" s="363">
        <v>56216</v>
      </c>
      <c r="G11" s="349" t="s">
        <v>33</v>
      </c>
    </row>
    <row r="12" spans="1:7" ht="16.149999999999999" customHeight="1">
      <c r="A12" s="360">
        <v>8</v>
      </c>
      <c r="B12" s="365" t="s">
        <v>34</v>
      </c>
      <c r="C12" s="358">
        <f t="shared" si="0"/>
        <v>238713</v>
      </c>
      <c r="D12" s="364">
        <v>234005</v>
      </c>
      <c r="E12" s="364">
        <v>4708</v>
      </c>
      <c r="F12" s="363">
        <v>122748</v>
      </c>
      <c r="G12" s="356" t="s">
        <v>35</v>
      </c>
    </row>
    <row r="13" spans="1:7" ht="16.149999999999999" customHeight="1">
      <c r="A13" s="362">
        <v>9</v>
      </c>
      <c r="B13" s="353" t="s">
        <v>36</v>
      </c>
      <c r="C13" s="361">
        <f t="shared" si="0"/>
        <v>431153</v>
      </c>
      <c r="D13" s="364">
        <v>423199</v>
      </c>
      <c r="E13" s="364">
        <v>7954</v>
      </c>
      <c r="F13" s="363">
        <v>205236</v>
      </c>
      <c r="G13" s="349" t="s">
        <v>37</v>
      </c>
    </row>
    <row r="14" spans="1:7" ht="16.149999999999999" customHeight="1">
      <c r="A14" s="360">
        <v>10</v>
      </c>
      <c r="B14" s="365" t="s">
        <v>38</v>
      </c>
      <c r="C14" s="358">
        <f t="shared" si="0"/>
        <v>124846</v>
      </c>
      <c r="D14" s="364">
        <v>121927</v>
      </c>
      <c r="E14" s="364">
        <v>2919</v>
      </c>
      <c r="F14" s="363">
        <v>62816</v>
      </c>
      <c r="G14" s="356" t="s">
        <v>39</v>
      </c>
    </row>
    <row r="15" spans="1:7" ht="16.149999999999999" customHeight="1">
      <c r="A15" s="362">
        <v>11</v>
      </c>
      <c r="B15" s="353" t="s">
        <v>40</v>
      </c>
      <c r="C15" s="361">
        <f t="shared" si="0"/>
        <v>196155</v>
      </c>
      <c r="D15" s="364">
        <v>190866</v>
      </c>
      <c r="E15" s="364">
        <v>5289</v>
      </c>
      <c r="F15" s="363">
        <v>95321</v>
      </c>
      <c r="G15" s="349" t="s">
        <v>41</v>
      </c>
    </row>
    <row r="16" spans="1:7" ht="16.149999999999999" customHeight="1">
      <c r="A16" s="360">
        <v>12</v>
      </c>
      <c r="B16" s="365" t="s">
        <v>42</v>
      </c>
      <c r="C16" s="358">
        <f t="shared" si="0"/>
        <v>187391</v>
      </c>
      <c r="D16" s="364">
        <v>183925</v>
      </c>
      <c r="E16" s="364">
        <v>3466</v>
      </c>
      <c r="F16" s="363">
        <v>92609</v>
      </c>
      <c r="G16" s="356" t="s">
        <v>43</v>
      </c>
    </row>
    <row r="17" spans="1:14" ht="16.149999999999999" customHeight="1">
      <c r="A17" s="362">
        <v>13</v>
      </c>
      <c r="B17" s="353" t="s">
        <v>44</v>
      </c>
      <c r="C17" s="361">
        <f t="shared" si="0"/>
        <v>151916</v>
      </c>
      <c r="D17" s="364">
        <v>148677</v>
      </c>
      <c r="E17" s="364">
        <v>3239</v>
      </c>
      <c r="F17" s="363">
        <v>75485</v>
      </c>
      <c r="G17" s="349" t="s">
        <v>45</v>
      </c>
    </row>
    <row r="18" spans="1:14" ht="16.149999999999999" customHeight="1">
      <c r="A18" s="360">
        <v>14</v>
      </c>
      <c r="B18" s="365" t="s">
        <v>46</v>
      </c>
      <c r="C18" s="358">
        <f t="shared" si="0"/>
        <v>128435</v>
      </c>
      <c r="D18" s="364">
        <v>125821</v>
      </c>
      <c r="E18" s="364">
        <v>2614</v>
      </c>
      <c r="F18" s="363">
        <v>63606</v>
      </c>
      <c r="G18" s="356" t="s">
        <v>47</v>
      </c>
    </row>
    <row r="19" spans="1:14" ht="16.149999999999999" customHeight="1">
      <c r="A19" s="362">
        <v>15</v>
      </c>
      <c r="B19" s="353" t="s">
        <v>48</v>
      </c>
      <c r="C19" s="361">
        <f t="shared" si="0"/>
        <v>76379</v>
      </c>
      <c r="D19" s="364">
        <v>74533</v>
      </c>
      <c r="E19" s="364">
        <v>1846</v>
      </c>
      <c r="F19" s="363">
        <v>39274</v>
      </c>
      <c r="G19" s="349" t="s">
        <v>49</v>
      </c>
    </row>
    <row r="20" spans="1:14" ht="16.149999999999999" customHeight="1">
      <c r="A20" s="360">
        <v>16</v>
      </c>
      <c r="B20" s="365" t="s">
        <v>50</v>
      </c>
      <c r="C20" s="358">
        <f t="shared" si="0"/>
        <v>56295</v>
      </c>
      <c r="D20" s="364">
        <v>52778</v>
      </c>
      <c r="E20" s="364">
        <v>3517</v>
      </c>
      <c r="F20" s="363">
        <v>30374</v>
      </c>
      <c r="G20" s="356" t="s">
        <v>51</v>
      </c>
    </row>
    <row r="21" spans="1:14" ht="16.149999999999999" customHeight="1">
      <c r="A21" s="362">
        <v>17</v>
      </c>
      <c r="B21" s="353" t="s">
        <v>52</v>
      </c>
      <c r="C21" s="361">
        <f t="shared" si="0"/>
        <v>82909</v>
      </c>
      <c r="D21" s="364">
        <v>81557</v>
      </c>
      <c r="E21" s="364">
        <v>1352</v>
      </c>
      <c r="F21" s="363">
        <v>43325</v>
      </c>
      <c r="G21" s="349" t="s">
        <v>53</v>
      </c>
    </row>
    <row r="22" spans="1:14" ht="16.149999999999999" customHeight="1">
      <c r="A22" s="360">
        <v>18</v>
      </c>
      <c r="B22" s="365" t="s">
        <v>54</v>
      </c>
      <c r="C22" s="358">
        <f t="shared" si="0"/>
        <v>84955</v>
      </c>
      <c r="D22" s="364">
        <v>83656</v>
      </c>
      <c r="E22" s="364">
        <v>1299</v>
      </c>
      <c r="F22" s="363">
        <v>40257</v>
      </c>
      <c r="G22" s="356" t="s">
        <v>55</v>
      </c>
    </row>
    <row r="23" spans="1:14" ht="16.149999999999999" customHeight="1">
      <c r="A23" s="362">
        <v>19</v>
      </c>
      <c r="B23" s="353" t="s">
        <v>56</v>
      </c>
      <c r="C23" s="361">
        <f t="shared" si="0"/>
        <v>74729</v>
      </c>
      <c r="D23" s="364">
        <v>73349</v>
      </c>
      <c r="E23" s="364">
        <v>1380</v>
      </c>
      <c r="F23" s="363">
        <v>36686</v>
      </c>
      <c r="G23" s="349" t="s">
        <v>57</v>
      </c>
    </row>
    <row r="24" spans="1:14" ht="16.149999999999999" customHeight="1">
      <c r="A24" s="360">
        <v>20</v>
      </c>
      <c r="B24" s="365" t="s">
        <v>58</v>
      </c>
      <c r="C24" s="358">
        <f t="shared" si="0"/>
        <v>116942</v>
      </c>
      <c r="D24" s="364">
        <v>114596</v>
      </c>
      <c r="E24" s="364">
        <v>2346</v>
      </c>
      <c r="F24" s="363">
        <v>56072</v>
      </c>
      <c r="G24" s="356" t="s">
        <v>59</v>
      </c>
    </row>
    <row r="25" spans="1:14" ht="16.149999999999999" customHeight="1">
      <c r="A25" s="362">
        <v>21</v>
      </c>
      <c r="B25" s="353" t="s">
        <v>60</v>
      </c>
      <c r="C25" s="361">
        <f t="shared" si="0"/>
        <v>71436</v>
      </c>
      <c r="D25" s="364">
        <v>69707</v>
      </c>
      <c r="E25" s="364">
        <v>1729</v>
      </c>
      <c r="F25" s="363">
        <v>32454</v>
      </c>
      <c r="G25" s="349" t="s">
        <v>61</v>
      </c>
    </row>
    <row r="26" spans="1:14" ht="16.149999999999999" customHeight="1">
      <c r="A26" s="360">
        <v>22</v>
      </c>
      <c r="B26" s="365" t="s">
        <v>62</v>
      </c>
      <c r="C26" s="358">
        <f t="shared" si="0"/>
        <v>147770</v>
      </c>
      <c r="D26" s="364">
        <v>144814</v>
      </c>
      <c r="E26" s="364">
        <v>2956</v>
      </c>
      <c r="F26" s="363">
        <v>74187</v>
      </c>
      <c r="G26" s="356" t="s">
        <v>63</v>
      </c>
    </row>
    <row r="27" spans="1:14" ht="16.149999999999999" customHeight="1">
      <c r="A27" s="362">
        <v>23</v>
      </c>
      <c r="B27" s="353" t="s">
        <v>64</v>
      </c>
      <c r="C27" s="361">
        <f t="shared" si="0"/>
        <v>93354</v>
      </c>
      <c r="D27" s="364">
        <v>91747</v>
      </c>
      <c r="E27" s="364">
        <v>1607</v>
      </c>
      <c r="F27" s="363">
        <v>42387</v>
      </c>
      <c r="G27" s="349" t="s">
        <v>65</v>
      </c>
    </row>
    <row r="28" spans="1:14" ht="16.149999999999999" customHeight="1">
      <c r="A28" s="360">
        <v>24</v>
      </c>
      <c r="B28" s="365" t="s">
        <v>66</v>
      </c>
      <c r="C28" s="358">
        <f t="shared" si="0"/>
        <v>54516</v>
      </c>
      <c r="D28" s="364">
        <v>52929</v>
      </c>
      <c r="E28" s="364">
        <v>1587</v>
      </c>
      <c r="F28" s="363">
        <v>26302</v>
      </c>
      <c r="G28" s="356" t="s">
        <v>67</v>
      </c>
    </row>
    <row r="29" spans="1:14" ht="16.149999999999999" customHeight="1">
      <c r="A29" s="362">
        <v>25</v>
      </c>
      <c r="B29" s="353" t="s">
        <v>68</v>
      </c>
      <c r="C29" s="361">
        <f t="shared" si="0"/>
        <v>79904</v>
      </c>
      <c r="D29" s="364">
        <v>78770</v>
      </c>
      <c r="E29" s="364">
        <v>1134</v>
      </c>
      <c r="F29" s="363">
        <v>36734</v>
      </c>
      <c r="G29" s="349" t="s">
        <v>69</v>
      </c>
    </row>
    <row r="30" spans="1:14" ht="16.149999999999999" customHeight="1">
      <c r="A30" s="360">
        <v>26</v>
      </c>
      <c r="B30" s="359" t="s">
        <v>249</v>
      </c>
      <c r="C30" s="358">
        <f t="shared" si="0"/>
        <v>205829</v>
      </c>
      <c r="D30" s="364">
        <v>200931</v>
      </c>
      <c r="E30" s="364">
        <v>4898</v>
      </c>
      <c r="F30" s="363">
        <v>101040</v>
      </c>
      <c r="G30" s="356" t="s">
        <v>121</v>
      </c>
      <c r="H30" s="355"/>
      <c r="I30" s="355"/>
      <c r="J30" s="355"/>
      <c r="K30" s="355"/>
      <c r="L30" s="355"/>
      <c r="M30" s="355"/>
      <c r="N30" s="355"/>
    </row>
    <row r="31" spans="1:14" ht="16.149999999999999" customHeight="1">
      <c r="A31" s="362">
        <v>27</v>
      </c>
      <c r="B31" s="353" t="s">
        <v>70</v>
      </c>
      <c r="C31" s="361">
        <f t="shared" si="0"/>
        <v>32181</v>
      </c>
      <c r="D31" s="357">
        <v>31319</v>
      </c>
      <c r="E31" s="357">
        <v>862</v>
      </c>
      <c r="F31" s="357">
        <v>15162</v>
      </c>
      <c r="G31" s="349" t="s">
        <v>71</v>
      </c>
    </row>
    <row r="32" spans="1:14" ht="16.149999999999999" customHeight="1">
      <c r="A32" s="360">
        <v>28</v>
      </c>
      <c r="B32" s="359" t="s">
        <v>72</v>
      </c>
      <c r="C32" s="358">
        <f t="shared" si="0"/>
        <v>16459</v>
      </c>
      <c r="D32" s="357">
        <v>16302</v>
      </c>
      <c r="E32" s="357">
        <v>157</v>
      </c>
      <c r="F32" s="357">
        <v>7521</v>
      </c>
      <c r="G32" s="356" t="s">
        <v>43</v>
      </c>
    </row>
    <row r="33" spans="1:11" ht="16.149999999999999" customHeight="1">
      <c r="A33" s="362">
        <v>29</v>
      </c>
      <c r="B33" s="353" t="s">
        <v>73</v>
      </c>
      <c r="C33" s="361">
        <f t="shared" si="0"/>
        <v>2049</v>
      </c>
      <c r="D33" s="357">
        <v>2039</v>
      </c>
      <c r="E33" s="357">
        <v>10</v>
      </c>
      <c r="F33" s="357">
        <v>1137</v>
      </c>
      <c r="G33" s="349" t="s">
        <v>74</v>
      </c>
    </row>
    <row r="34" spans="1:11" ht="16.149999999999999" customHeight="1">
      <c r="A34" s="360">
        <v>30</v>
      </c>
      <c r="B34" s="359" t="s">
        <v>75</v>
      </c>
      <c r="C34" s="358">
        <f t="shared" si="0"/>
        <v>4797</v>
      </c>
      <c r="D34" s="357">
        <v>4729</v>
      </c>
      <c r="E34" s="357">
        <v>68</v>
      </c>
      <c r="F34" s="357">
        <v>2583</v>
      </c>
      <c r="G34" s="356" t="s">
        <v>76</v>
      </c>
      <c r="H34" s="355"/>
      <c r="I34" s="355"/>
      <c r="J34" s="355"/>
      <c r="K34" s="355"/>
    </row>
    <row r="35" spans="1:11" ht="16.149999999999999" customHeight="1" thickBot="1">
      <c r="A35" s="354"/>
      <c r="B35" s="353" t="s">
        <v>248</v>
      </c>
      <c r="C35" s="352">
        <f>SUM(C5:C34)</f>
        <v>4251164</v>
      </c>
      <c r="D35" s="351">
        <f>SUM(D5:D34)</f>
        <v>4157320</v>
      </c>
      <c r="E35" s="351">
        <f>SUM(E5:E34)</f>
        <v>93844</v>
      </c>
      <c r="F35" s="350">
        <f>SUM(F5:F34)</f>
        <v>2103544</v>
      </c>
      <c r="G35" s="349" t="s">
        <v>247</v>
      </c>
    </row>
    <row r="36" spans="1:11" customFormat="1" ht="10.15" customHeight="1">
      <c r="E36" s="348"/>
    </row>
    <row r="37" spans="1:11" s="346" customFormat="1" ht="11.25">
      <c r="B37" s="34" t="s">
        <v>246</v>
      </c>
      <c r="E37" s="347"/>
    </row>
    <row r="38" spans="1:11">
      <c r="G38" s="345"/>
    </row>
    <row r="39" spans="1:11">
      <c r="G39" s="345"/>
    </row>
    <row r="41" spans="1:11" ht="17.25">
      <c r="B41" s="344"/>
      <c r="F41" s="343"/>
      <c r="G41" s="342"/>
    </row>
    <row r="42" spans="1:11">
      <c r="A42" s="341"/>
      <c r="B42" s="339"/>
      <c r="C42" s="340"/>
      <c r="D42" s="144"/>
      <c r="E42" s="144"/>
      <c r="F42" s="144"/>
      <c r="G42" s="339"/>
    </row>
    <row r="43" spans="1:11">
      <c r="A43" s="335"/>
      <c r="B43" s="334"/>
      <c r="C43" s="333"/>
      <c r="D43" s="331"/>
      <c r="E43" s="332"/>
      <c r="F43" s="331"/>
      <c r="G43" s="331"/>
      <c r="H43" s="338"/>
      <c r="I43" s="337"/>
    </row>
    <row r="44" spans="1:11">
      <c r="A44" s="335"/>
      <c r="B44" s="334"/>
      <c r="C44" s="333"/>
      <c r="D44" s="331"/>
      <c r="E44" s="332"/>
      <c r="F44" s="331"/>
      <c r="G44" s="331"/>
      <c r="H44" s="332"/>
      <c r="I44" s="336"/>
    </row>
    <row r="45" spans="1:11">
      <c r="A45" s="335"/>
      <c r="B45" s="334"/>
      <c r="C45" s="333"/>
      <c r="D45" s="331"/>
      <c r="E45" s="332"/>
      <c r="F45" s="331"/>
      <c r="G45" s="331"/>
      <c r="H45" s="332"/>
      <c r="I45" s="336"/>
    </row>
    <row r="46" spans="1:11">
      <c r="A46" s="335"/>
      <c r="B46" s="334"/>
      <c r="C46" s="333"/>
      <c r="D46" s="331"/>
      <c r="E46" s="332"/>
      <c r="F46" s="331"/>
      <c r="G46" s="331"/>
      <c r="H46" s="332"/>
      <c r="I46" s="336"/>
    </row>
    <row r="47" spans="1:11">
      <c r="A47" s="335"/>
      <c r="B47" s="334"/>
      <c r="C47" s="333"/>
      <c r="D47" s="331"/>
      <c r="E47" s="332"/>
      <c r="F47" s="331"/>
      <c r="G47" s="331"/>
      <c r="H47" s="332"/>
      <c r="I47" s="336"/>
    </row>
    <row r="48" spans="1:11">
      <c r="A48" s="335"/>
      <c r="B48" s="334"/>
      <c r="C48" s="333"/>
      <c r="D48" s="331"/>
      <c r="E48" s="332"/>
      <c r="F48" s="331"/>
      <c r="G48" s="331"/>
      <c r="H48" s="332"/>
      <c r="I48" s="336"/>
    </row>
    <row r="49" spans="1:9">
      <c r="A49" s="335"/>
      <c r="B49" s="334"/>
      <c r="C49" s="333"/>
      <c r="D49" s="331"/>
      <c r="E49" s="332"/>
      <c r="F49" s="331"/>
      <c r="G49" s="331"/>
      <c r="H49" s="332"/>
      <c r="I49" s="336"/>
    </row>
    <row r="50" spans="1:9">
      <c r="A50" s="335"/>
      <c r="B50" s="334"/>
      <c r="C50" s="333"/>
      <c r="D50" s="331"/>
      <c r="E50" s="332"/>
      <c r="F50" s="331"/>
      <c r="G50" s="331"/>
      <c r="H50" s="332"/>
      <c r="I50" s="336"/>
    </row>
    <row r="51" spans="1:9">
      <c r="A51" s="335"/>
      <c r="B51" s="334"/>
      <c r="C51" s="333"/>
      <c r="D51" s="331"/>
      <c r="E51" s="332"/>
      <c r="F51" s="331"/>
      <c r="G51" s="331"/>
      <c r="H51" s="332"/>
      <c r="I51" s="336"/>
    </row>
    <row r="52" spans="1:9">
      <c r="A52" s="335"/>
      <c r="B52" s="334"/>
      <c r="C52" s="333"/>
      <c r="D52" s="331"/>
      <c r="E52" s="332"/>
      <c r="F52" s="331"/>
      <c r="G52" s="331"/>
      <c r="H52" s="332"/>
      <c r="I52" s="336"/>
    </row>
    <row r="53" spans="1:9">
      <c r="A53" s="335"/>
      <c r="B53" s="334"/>
      <c r="C53" s="333"/>
      <c r="D53" s="331"/>
      <c r="E53" s="332"/>
      <c r="F53" s="331"/>
      <c r="G53" s="331"/>
      <c r="H53" s="332"/>
      <c r="I53" s="336"/>
    </row>
    <row r="54" spans="1:9">
      <c r="A54" s="335"/>
      <c r="B54" s="334"/>
      <c r="C54" s="333"/>
      <c r="D54" s="331"/>
      <c r="E54" s="332"/>
      <c r="F54" s="331"/>
      <c r="G54" s="331"/>
      <c r="H54" s="332"/>
      <c r="I54" s="336"/>
    </row>
    <row r="55" spans="1:9">
      <c r="A55" s="335"/>
      <c r="B55" s="334"/>
      <c r="C55" s="333"/>
      <c r="D55" s="331"/>
      <c r="E55" s="332"/>
      <c r="F55" s="331"/>
      <c r="G55" s="331"/>
      <c r="H55" s="332"/>
      <c r="I55" s="336"/>
    </row>
    <row r="56" spans="1:9">
      <c r="A56" s="335"/>
      <c r="B56" s="334"/>
      <c r="C56" s="333"/>
      <c r="D56" s="331"/>
      <c r="E56" s="332"/>
      <c r="F56" s="331"/>
      <c r="G56" s="331"/>
      <c r="H56" s="332"/>
      <c r="I56" s="336"/>
    </row>
    <row r="57" spans="1:9">
      <c r="A57" s="335"/>
      <c r="B57" s="334"/>
      <c r="C57" s="333"/>
      <c r="D57" s="331"/>
      <c r="E57" s="332"/>
      <c r="F57" s="331"/>
      <c r="G57" s="331"/>
      <c r="H57" s="332"/>
      <c r="I57" s="336"/>
    </row>
    <row r="58" spans="1:9">
      <c r="A58" s="335"/>
      <c r="B58" s="334"/>
      <c r="C58" s="333"/>
      <c r="D58" s="331"/>
      <c r="E58" s="332"/>
      <c r="F58" s="331"/>
      <c r="G58" s="331"/>
      <c r="H58" s="332"/>
      <c r="I58" s="336"/>
    </row>
    <row r="59" spans="1:9">
      <c r="A59" s="335"/>
      <c r="B59" s="334"/>
      <c r="C59" s="333"/>
      <c r="D59" s="331"/>
      <c r="E59" s="332"/>
      <c r="F59" s="331"/>
      <c r="G59" s="331"/>
      <c r="H59" s="332"/>
      <c r="I59" s="336"/>
    </row>
    <row r="60" spans="1:9">
      <c r="A60" s="335"/>
      <c r="B60" s="334"/>
      <c r="C60" s="333"/>
      <c r="D60" s="331"/>
      <c r="E60" s="332"/>
      <c r="F60" s="331"/>
      <c r="G60" s="331"/>
      <c r="H60" s="332"/>
      <c r="I60" s="336"/>
    </row>
    <row r="61" spans="1:9">
      <c r="A61" s="335"/>
      <c r="B61" s="334"/>
      <c r="C61" s="333"/>
      <c r="D61" s="331"/>
      <c r="E61" s="332"/>
      <c r="F61" s="331"/>
      <c r="G61" s="331"/>
      <c r="H61" s="332"/>
      <c r="I61" s="336"/>
    </row>
    <row r="62" spans="1:9">
      <c r="A62" s="335"/>
      <c r="B62" s="334"/>
      <c r="C62" s="333"/>
      <c r="D62" s="331"/>
      <c r="E62" s="332"/>
      <c r="F62" s="331"/>
      <c r="G62" s="331"/>
      <c r="H62" s="332"/>
      <c r="I62" s="336"/>
    </row>
    <row r="63" spans="1:9">
      <c r="A63" s="335"/>
      <c r="B63" s="334"/>
      <c r="C63" s="333"/>
      <c r="D63" s="331"/>
      <c r="E63" s="332"/>
      <c r="F63" s="331"/>
      <c r="G63" s="331"/>
      <c r="H63" s="332"/>
      <c r="I63" s="336"/>
    </row>
    <row r="64" spans="1:9">
      <c r="A64" s="335"/>
      <c r="B64" s="334"/>
      <c r="C64" s="333"/>
      <c r="D64" s="331"/>
      <c r="E64" s="332"/>
      <c r="F64" s="331"/>
      <c r="G64" s="331"/>
      <c r="H64" s="332"/>
      <c r="I64" s="336"/>
    </row>
    <row r="65" spans="1:9">
      <c r="A65" s="335"/>
      <c r="B65" s="334"/>
      <c r="C65" s="333"/>
      <c r="D65" s="331"/>
      <c r="E65" s="332"/>
      <c r="F65" s="331"/>
      <c r="G65" s="331"/>
      <c r="H65" s="332"/>
      <c r="I65" s="336"/>
    </row>
    <row r="66" spans="1:9">
      <c r="A66" s="335"/>
      <c r="B66" s="334"/>
      <c r="C66" s="333"/>
      <c r="D66" s="331"/>
      <c r="E66" s="332"/>
      <c r="F66" s="331"/>
      <c r="G66" s="331"/>
      <c r="H66" s="332"/>
      <c r="I66" s="336"/>
    </row>
    <row r="67" spans="1:9">
      <c r="A67" s="335"/>
      <c r="B67" s="334"/>
      <c r="C67" s="333"/>
      <c r="D67" s="331"/>
      <c r="E67" s="332"/>
      <c r="F67" s="331"/>
      <c r="G67" s="331"/>
      <c r="H67" s="332"/>
      <c r="I67" s="336"/>
    </row>
    <row r="68" spans="1:9">
      <c r="A68" s="335"/>
      <c r="B68" s="334"/>
      <c r="C68" s="333"/>
      <c r="D68" s="331"/>
      <c r="E68" s="332"/>
      <c r="F68" s="331"/>
      <c r="G68" s="331"/>
      <c r="H68" s="332"/>
      <c r="I68" s="336"/>
    </row>
    <row r="69" spans="1:9">
      <c r="A69" s="335"/>
      <c r="B69" s="334"/>
      <c r="C69" s="333"/>
      <c r="D69" s="331"/>
      <c r="E69" s="332"/>
      <c r="F69" s="331"/>
      <c r="G69" s="331"/>
    </row>
    <row r="70" spans="1:9">
      <c r="C70" s="330"/>
      <c r="E70" s="55"/>
    </row>
    <row r="71" spans="1:9">
      <c r="E71" s="55"/>
    </row>
  </sheetData>
  <phoneticPr fontId="33"/>
  <conditionalFormatting sqref="D5:F34">
    <cfRule type="expression" dxfId="0" priority="1" stopIfTrue="1">
      <formula>MOD(ROW(),2)=1</formula>
    </cfRule>
  </conditionalFormatting>
  <printOptions gridLinesSet="0"/>
  <pageMargins left="0.78740157480314965" right="0.39370078740157483" top="1.1811023622047245" bottom="0.59055118110236227" header="0.51181102362204722" footer="0.51181102362204722"/>
  <pageSetup paperSize="9" scale="12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86FB0-EF2A-40CA-B467-F39DCAF72E0E}">
  <sheetPr>
    <tabColor indexed="13"/>
    <pageSetUpPr fitToPage="1"/>
  </sheetPr>
  <dimension ref="A1:M32"/>
  <sheetViews>
    <sheetView topLeftCell="B1" zoomScale="120" zoomScaleNormal="120" workbookViewId="0">
      <pane xSplit="1" ySplit="1" topLeftCell="C2" activePane="bottomRight" state="frozen"/>
      <selection activeCell="I7" sqref="I7"/>
      <selection pane="topRight" activeCell="I7" sqref="I7"/>
      <selection pane="bottomLeft" activeCell="I7" sqref="I7"/>
      <selection pane="bottomRight" activeCell="I7" sqref="I7"/>
    </sheetView>
  </sheetViews>
  <sheetFormatPr defaultColWidth="9" defaultRowHeight="13.5"/>
  <cols>
    <col min="1" max="1" width="3.375" style="381" customWidth="1"/>
    <col min="2" max="2" width="11" style="381" customWidth="1"/>
    <col min="3" max="3" width="12.75" style="381" customWidth="1"/>
    <col min="4" max="4" width="15" style="381" customWidth="1"/>
    <col min="5" max="5" width="8.875" style="381" customWidth="1"/>
    <col min="6" max="6" width="12.75" style="381" customWidth="1"/>
    <col min="7" max="7" width="15" style="381" customWidth="1"/>
    <col min="8" max="8" width="8.125" style="381" customWidth="1"/>
    <col min="9" max="11" width="9" style="381"/>
    <col min="12" max="12" width="17.375" style="392" customWidth="1"/>
    <col min="13" max="16384" width="9" style="381"/>
  </cols>
  <sheetData>
    <row r="1" spans="1:13" ht="23.25" customHeight="1" thickBot="1">
      <c r="A1" s="374"/>
      <c r="B1" s="375"/>
      <c r="C1" s="376" t="s">
        <v>257</v>
      </c>
      <c r="D1" s="376" t="s">
        <v>258</v>
      </c>
      <c r="E1" s="377" t="s">
        <v>259</v>
      </c>
      <c r="F1" s="378" t="s">
        <v>260</v>
      </c>
      <c r="G1" s="379" t="s">
        <v>261</v>
      </c>
      <c r="H1" s="380" t="s">
        <v>259</v>
      </c>
      <c r="L1" s="382" t="s">
        <v>258</v>
      </c>
      <c r="M1" s="383" t="s">
        <v>262</v>
      </c>
    </row>
    <row r="2" spans="1:13">
      <c r="A2" s="384">
        <v>1</v>
      </c>
      <c r="B2" s="385" t="s">
        <v>20</v>
      </c>
      <c r="C2" s="386" t="str">
        <f>IF([1]八王子市☆!$C$63="○","あり","なし")</f>
        <v>あり</v>
      </c>
      <c r="D2" s="387" t="s">
        <v>263</v>
      </c>
      <c r="E2" s="388" t="str">
        <f t="shared" ref="E2:E31" si="0">IF(C2="なし","",VLOOKUP(D2,$L$2:$M$20,2,FALSE))</f>
        <v>*5</v>
      </c>
      <c r="F2" s="389" t="str">
        <f>IF([1]八王子市☆!$D$63="○","あり","なし")</f>
        <v>あり</v>
      </c>
      <c r="G2" s="390" t="s">
        <v>263</v>
      </c>
      <c r="H2" s="391" t="str">
        <f t="shared" ref="H2:H31" si="1">IF(F2="なし","",VLOOKUP(G2,$L$2:$M$20,2,FALSE))</f>
        <v>*5</v>
      </c>
      <c r="L2" s="392" t="s">
        <v>264</v>
      </c>
      <c r="M2" s="381" t="s">
        <v>265</v>
      </c>
    </row>
    <row r="3" spans="1:13">
      <c r="A3" s="393">
        <v>2</v>
      </c>
      <c r="B3" s="394" t="s">
        <v>22</v>
      </c>
      <c r="C3" s="395" t="str">
        <f>IF([1]立川市☆!$C$63="○","あり","なし")</f>
        <v>なし</v>
      </c>
      <c r="D3" s="387"/>
      <c r="E3" s="388" t="str">
        <f>IF(C3="なし","",VLOOKUP(D3,$L$2:$M$20,2,FALSE))</f>
        <v/>
      </c>
      <c r="F3" s="396" t="str">
        <f>IF([1]立川市☆!$D$63="○","あり","なし")</f>
        <v>なし</v>
      </c>
      <c r="G3" s="390"/>
      <c r="H3" s="397" t="str">
        <f t="shared" si="1"/>
        <v/>
      </c>
      <c r="L3" s="392" t="s">
        <v>266</v>
      </c>
      <c r="M3" s="381" t="s">
        <v>267</v>
      </c>
    </row>
    <row r="4" spans="1:13">
      <c r="A4" s="393">
        <v>3</v>
      </c>
      <c r="B4" s="394" t="s">
        <v>24</v>
      </c>
      <c r="C4" s="395" t="str">
        <f>IF([1]武蔵野市☆!$C$63="○","あり","なし")</f>
        <v>あり</v>
      </c>
      <c r="D4" s="387" t="s">
        <v>263</v>
      </c>
      <c r="E4" s="388" t="str">
        <f t="shared" si="0"/>
        <v>*5</v>
      </c>
      <c r="F4" s="396" t="str">
        <f>IF([1]武蔵野市☆!$D$63="○","あり","なし")</f>
        <v>あり</v>
      </c>
      <c r="G4" s="390" t="s">
        <v>263</v>
      </c>
      <c r="H4" s="397" t="str">
        <f t="shared" si="1"/>
        <v>*5</v>
      </c>
      <c r="L4" s="392" t="s">
        <v>268</v>
      </c>
      <c r="M4" s="381" t="s">
        <v>269</v>
      </c>
    </row>
    <row r="5" spans="1:13" ht="14.25" thickBot="1">
      <c r="A5" s="393">
        <v>4</v>
      </c>
      <c r="B5" s="394" t="s">
        <v>26</v>
      </c>
      <c r="C5" s="395" t="str">
        <f>IF([1]三鷹市☆!$C$63="○","あり","なし")</f>
        <v>なし</v>
      </c>
      <c r="D5" s="387"/>
      <c r="E5" s="388" t="str">
        <f t="shared" si="0"/>
        <v/>
      </c>
      <c r="F5" s="396" t="str">
        <f>IF([1]三鷹市☆!$D$63="○","あり","なし")</f>
        <v>あり</v>
      </c>
      <c r="G5" s="390" t="s">
        <v>270</v>
      </c>
      <c r="H5" s="397" t="str">
        <f t="shared" si="1"/>
        <v>*4</v>
      </c>
      <c r="L5" s="398" t="s">
        <v>270</v>
      </c>
      <c r="M5" s="381" t="s">
        <v>271</v>
      </c>
    </row>
    <row r="6" spans="1:13">
      <c r="A6" s="393">
        <v>5</v>
      </c>
      <c r="B6" s="399" t="s">
        <v>28</v>
      </c>
      <c r="C6" s="395" t="str">
        <f>IF([1]青梅市☆!$C$63="○","あり","なし")</f>
        <v>なし</v>
      </c>
      <c r="D6" s="387"/>
      <c r="E6" s="388" t="str">
        <f t="shared" si="0"/>
        <v/>
      </c>
      <c r="F6" s="396" t="str">
        <f>IF([1]青梅市☆!$D$63="○","あり","なし")</f>
        <v>なし</v>
      </c>
      <c r="G6" s="390"/>
      <c r="H6" s="397" t="str">
        <f t="shared" si="1"/>
        <v/>
      </c>
      <c r="L6" s="400" t="s">
        <v>263</v>
      </c>
      <c r="M6" s="381" t="s">
        <v>272</v>
      </c>
    </row>
    <row r="7" spans="1:13">
      <c r="A7" s="393">
        <v>6</v>
      </c>
      <c r="B7" s="394" t="s">
        <v>30</v>
      </c>
      <c r="C7" s="395" t="str">
        <f>IF([1]府中市☆!$C$63="○","あり","なし")</f>
        <v>なし</v>
      </c>
      <c r="D7" s="387" t="s">
        <v>263</v>
      </c>
      <c r="E7" s="388" t="str">
        <f t="shared" si="0"/>
        <v/>
      </c>
      <c r="F7" s="396" t="str">
        <f>IF([1]府中市☆!$D$63="○","あり","なし")</f>
        <v>なし</v>
      </c>
      <c r="G7" s="390" t="s">
        <v>263</v>
      </c>
      <c r="H7" s="397" t="str">
        <f t="shared" si="1"/>
        <v/>
      </c>
      <c r="L7" s="392" t="s">
        <v>273</v>
      </c>
      <c r="M7" s="381" t="s">
        <v>274</v>
      </c>
    </row>
    <row r="8" spans="1:13">
      <c r="A8" s="393">
        <v>7</v>
      </c>
      <c r="B8" s="399" t="s">
        <v>32</v>
      </c>
      <c r="C8" s="395" t="str">
        <f>IF([1]昭島市☆!$C$63="○","あり","なし")</f>
        <v>なし</v>
      </c>
      <c r="D8" s="387"/>
      <c r="E8" s="388" t="str">
        <f t="shared" si="0"/>
        <v/>
      </c>
      <c r="F8" s="401" t="str">
        <f>IF([1]昭島市☆!$D$63="○","あり","なし")</f>
        <v>なし</v>
      </c>
      <c r="G8" s="390"/>
      <c r="H8" s="397" t="str">
        <f t="shared" si="1"/>
        <v/>
      </c>
      <c r="L8" s="392" t="s">
        <v>275</v>
      </c>
      <c r="M8" s="381" t="s">
        <v>276</v>
      </c>
    </row>
    <row r="9" spans="1:13">
      <c r="A9" s="393">
        <v>8</v>
      </c>
      <c r="B9" s="394" t="s">
        <v>34</v>
      </c>
      <c r="C9" s="395" t="str">
        <f>IF([1]調布市☆!$C$63="○","あり","なし")</f>
        <v>あり</v>
      </c>
      <c r="D9" s="387" t="s">
        <v>270</v>
      </c>
      <c r="E9" s="388" t="str">
        <f t="shared" si="0"/>
        <v>*4</v>
      </c>
      <c r="F9" s="396" t="str">
        <f>IF([1]調布市☆!$D$63="○","あり","なし")</f>
        <v>あり</v>
      </c>
      <c r="G9" s="390" t="s">
        <v>270</v>
      </c>
      <c r="H9" s="397" t="str">
        <f t="shared" si="1"/>
        <v>*4</v>
      </c>
    </row>
    <row r="10" spans="1:13">
      <c r="A10" s="393">
        <v>9</v>
      </c>
      <c r="B10" s="394" t="s">
        <v>36</v>
      </c>
      <c r="C10" s="395" t="str">
        <f>IF([1]町田市☆!$C$63="○","あり","なし")</f>
        <v>なし</v>
      </c>
      <c r="D10" s="387"/>
      <c r="E10" s="388" t="str">
        <f t="shared" si="0"/>
        <v/>
      </c>
      <c r="F10" s="396" t="str">
        <f>IF([1]町田市☆!$D$63="○","あり","なし")</f>
        <v>なし</v>
      </c>
      <c r="G10" s="390"/>
      <c r="H10" s="397" t="str">
        <f t="shared" si="1"/>
        <v/>
      </c>
    </row>
    <row r="11" spans="1:13">
      <c r="A11" s="393">
        <v>10</v>
      </c>
      <c r="B11" s="394" t="s">
        <v>38</v>
      </c>
      <c r="C11" s="395" t="str">
        <f>IF([1]小金井市☆!$C$63="○","あり","なし")</f>
        <v>なし</v>
      </c>
      <c r="D11" s="387"/>
      <c r="E11" s="388" t="str">
        <f t="shared" si="0"/>
        <v/>
      </c>
      <c r="F11" s="396" t="str">
        <f>IF([1]小金井市☆!$D$63="○","あり","なし")</f>
        <v>なし</v>
      </c>
      <c r="G11" s="390"/>
      <c r="H11" s="397" t="str">
        <f t="shared" si="1"/>
        <v/>
      </c>
    </row>
    <row r="12" spans="1:13">
      <c r="A12" s="393">
        <v>11</v>
      </c>
      <c r="B12" s="394" t="s">
        <v>40</v>
      </c>
      <c r="C12" s="395" t="str">
        <f>IF([1]小平市☆!$C$63="○","あり","なし")</f>
        <v>なし</v>
      </c>
      <c r="D12" s="387"/>
      <c r="E12" s="388" t="str">
        <f t="shared" si="0"/>
        <v/>
      </c>
      <c r="F12" s="396" t="str">
        <f>IF([1]小平市☆!$D$63="○","あり","なし")</f>
        <v>あり</v>
      </c>
      <c r="G12" s="390" t="s">
        <v>277</v>
      </c>
      <c r="H12" s="397" t="str">
        <f t="shared" si="1"/>
        <v>*6</v>
      </c>
    </row>
    <row r="13" spans="1:13">
      <c r="A13" s="393">
        <v>12</v>
      </c>
      <c r="B13" s="394" t="s">
        <v>42</v>
      </c>
      <c r="C13" s="395" t="str">
        <f>IF([1]日野市☆!$C$63="○","あり","なし")</f>
        <v>なし</v>
      </c>
      <c r="D13" s="387"/>
      <c r="E13" s="388" t="str">
        <f t="shared" si="0"/>
        <v/>
      </c>
      <c r="F13" s="396" t="str">
        <f>IF([1]日野市☆!$D$63="○","あり","なし")</f>
        <v>なし</v>
      </c>
      <c r="G13" s="390"/>
      <c r="H13" s="397" t="str">
        <f t="shared" si="1"/>
        <v/>
      </c>
    </row>
    <row r="14" spans="1:13">
      <c r="A14" s="393">
        <v>13</v>
      </c>
      <c r="B14" s="394" t="s">
        <v>44</v>
      </c>
      <c r="C14" s="395" t="str">
        <f>IF([1]東村山市☆!$C$63="○","あり","なし")</f>
        <v>なし</v>
      </c>
      <c r="D14" s="387"/>
      <c r="E14" s="388" t="str">
        <f t="shared" si="0"/>
        <v/>
      </c>
      <c r="F14" s="396" t="str">
        <f>IF([1]東村山市☆!$D$63="○","あり","なし")</f>
        <v>なし</v>
      </c>
      <c r="G14" s="390"/>
      <c r="H14" s="397" t="str">
        <f t="shared" si="1"/>
        <v/>
      </c>
    </row>
    <row r="15" spans="1:13">
      <c r="A15" s="393">
        <v>14</v>
      </c>
      <c r="B15" s="394" t="s">
        <v>46</v>
      </c>
      <c r="C15" s="395" t="str">
        <f>IF([1]国分寺市☆!$C$63="○","あり","なし")</f>
        <v>あり</v>
      </c>
      <c r="D15" s="387" t="s">
        <v>270</v>
      </c>
      <c r="E15" s="388" t="str">
        <f t="shared" si="0"/>
        <v>*4</v>
      </c>
      <c r="F15" s="396" t="str">
        <f>IF([1]国分寺市☆!$D$63="○","あり","なし")</f>
        <v>あり</v>
      </c>
      <c r="G15" s="390" t="s">
        <v>270</v>
      </c>
      <c r="H15" s="397" t="str">
        <f t="shared" si="1"/>
        <v>*4</v>
      </c>
    </row>
    <row r="16" spans="1:13">
      <c r="A16" s="393">
        <v>15</v>
      </c>
      <c r="B16" s="394" t="s">
        <v>48</v>
      </c>
      <c r="C16" s="395" t="str">
        <f>IF([1]国立市☆!$C$63="○","あり","なし")</f>
        <v>なし</v>
      </c>
      <c r="D16" s="387"/>
      <c r="E16" s="388" t="str">
        <f t="shared" si="0"/>
        <v/>
      </c>
      <c r="F16" s="396" t="str">
        <f>IF([1]国立市☆!$D$63="○","あり","なし")</f>
        <v>なし</v>
      </c>
      <c r="G16" s="390"/>
      <c r="H16" s="397" t="str">
        <f t="shared" si="1"/>
        <v/>
      </c>
    </row>
    <row r="17" spans="1:12">
      <c r="A17" s="393">
        <v>16</v>
      </c>
      <c r="B17" s="402" t="s">
        <v>106</v>
      </c>
      <c r="C17" s="395" t="str">
        <f>IF([1]福生市☆!$C$63="○","あり","なし")</f>
        <v>なし</v>
      </c>
      <c r="D17" s="387"/>
      <c r="E17" s="388" t="str">
        <f t="shared" si="0"/>
        <v/>
      </c>
      <c r="F17" s="396" t="str">
        <f>IF([1]福生市☆!$D$63="○","あり","なし")</f>
        <v>あり</v>
      </c>
      <c r="G17" s="390" t="s">
        <v>266</v>
      </c>
      <c r="H17" s="397" t="str">
        <f t="shared" si="1"/>
        <v>*2</v>
      </c>
    </row>
    <row r="18" spans="1:12">
      <c r="A18" s="393">
        <v>17</v>
      </c>
      <c r="B18" s="402" t="s">
        <v>52</v>
      </c>
      <c r="C18" s="395" t="str">
        <f>IF([1]狛江市☆!$C$63="○","あり","なし")</f>
        <v>なし</v>
      </c>
      <c r="D18" s="387"/>
      <c r="E18" s="388" t="str">
        <f t="shared" si="0"/>
        <v/>
      </c>
      <c r="F18" s="396" t="str">
        <f>IF([1]狛江市☆!$D$63="○","あり","なし")</f>
        <v>なし</v>
      </c>
      <c r="G18" s="390"/>
      <c r="H18" s="397" t="str">
        <f t="shared" si="1"/>
        <v/>
      </c>
    </row>
    <row r="19" spans="1:12">
      <c r="A19" s="393">
        <v>18</v>
      </c>
      <c r="B19" s="402" t="s">
        <v>54</v>
      </c>
      <c r="C19" s="395" t="str">
        <f>IF([1]東大和市☆!$C$63="○","あり","なし")</f>
        <v>なし</v>
      </c>
      <c r="D19" s="387"/>
      <c r="E19" s="388" t="str">
        <f t="shared" si="0"/>
        <v/>
      </c>
      <c r="F19" s="396" t="str">
        <f>IF([1]東大和市☆!$D$63="○","あり","なし")</f>
        <v>あり</v>
      </c>
      <c r="G19" s="390" t="s">
        <v>277</v>
      </c>
      <c r="H19" s="397" t="str">
        <f t="shared" si="1"/>
        <v>*6</v>
      </c>
    </row>
    <row r="20" spans="1:12">
      <c r="A20" s="393">
        <v>19</v>
      </c>
      <c r="B20" s="402" t="s">
        <v>56</v>
      </c>
      <c r="C20" s="395" t="str">
        <f>IF([1]清瀬市☆!$C$63="○","あり","なし")</f>
        <v>なし</v>
      </c>
      <c r="D20" s="387"/>
      <c r="E20" s="388" t="str">
        <f t="shared" si="0"/>
        <v/>
      </c>
      <c r="F20" s="396" t="str">
        <f>IF([1]清瀬市☆!$D$63="○","あり","なし")</f>
        <v>あり</v>
      </c>
      <c r="G20" s="390" t="s">
        <v>266</v>
      </c>
      <c r="H20" s="397" t="str">
        <f t="shared" si="1"/>
        <v>*2</v>
      </c>
    </row>
    <row r="21" spans="1:12">
      <c r="A21" s="393">
        <v>20</v>
      </c>
      <c r="B21" s="402" t="s">
        <v>58</v>
      </c>
      <c r="C21" s="395" t="str">
        <f>IF([1]東久留米市☆!$C$63="○","あり","なし")</f>
        <v>なし</v>
      </c>
      <c r="D21" s="387"/>
      <c r="E21" s="388" t="str">
        <f t="shared" si="0"/>
        <v/>
      </c>
      <c r="F21" s="396" t="str">
        <f>IF([1]東久留米市☆!$D$63="○","あり","なし")</f>
        <v>あり</v>
      </c>
      <c r="G21" s="390" t="s">
        <v>266</v>
      </c>
      <c r="H21" s="397" t="str">
        <f t="shared" si="1"/>
        <v>*2</v>
      </c>
    </row>
    <row r="22" spans="1:12">
      <c r="A22" s="393">
        <v>21</v>
      </c>
      <c r="B22" s="402" t="s">
        <v>60</v>
      </c>
      <c r="C22" s="395" t="str">
        <f>IF([1]武蔵村山市☆!$C$63="○","あり","なし")</f>
        <v>なし</v>
      </c>
      <c r="D22" s="387"/>
      <c r="E22" s="388" t="str">
        <f t="shared" si="0"/>
        <v/>
      </c>
      <c r="F22" s="396" t="str">
        <f>IF([1]武蔵村山市☆!$D$63="○","あり","なし")</f>
        <v>なし</v>
      </c>
      <c r="G22" s="390"/>
      <c r="H22" s="397" t="str">
        <f t="shared" si="1"/>
        <v/>
      </c>
    </row>
    <row r="23" spans="1:12">
      <c r="A23" s="393">
        <v>22</v>
      </c>
      <c r="B23" s="402" t="s">
        <v>62</v>
      </c>
      <c r="C23" s="395" t="str">
        <f>IF([1]多摩市☆!$C$63="○","あり","なし")</f>
        <v>あり</v>
      </c>
      <c r="D23" s="387" t="s">
        <v>263</v>
      </c>
      <c r="E23" s="388" t="str">
        <f t="shared" si="0"/>
        <v>*5</v>
      </c>
      <c r="F23" s="396" t="str">
        <f>IF([1]多摩市☆!$D$63="○","あり","なし")</f>
        <v>あり</v>
      </c>
      <c r="G23" s="390" t="s">
        <v>263</v>
      </c>
      <c r="H23" s="397" t="str">
        <f t="shared" si="1"/>
        <v>*5</v>
      </c>
    </row>
    <row r="24" spans="1:12">
      <c r="A24" s="393">
        <v>23</v>
      </c>
      <c r="B24" s="402" t="s">
        <v>64</v>
      </c>
      <c r="C24" s="395" t="str">
        <f>IF([1]稲城市☆!$C$63="○","あり","なし")</f>
        <v>なし</v>
      </c>
      <c r="D24" s="387"/>
      <c r="E24" s="388" t="str">
        <f t="shared" si="0"/>
        <v/>
      </c>
      <c r="F24" s="396" t="str">
        <f>IF([1]稲城市☆!$D$63="○","あり","なし")</f>
        <v>なし</v>
      </c>
      <c r="G24" s="390"/>
      <c r="H24" s="397" t="str">
        <f t="shared" si="1"/>
        <v/>
      </c>
      <c r="L24" s="392" t="s">
        <v>278</v>
      </c>
    </row>
    <row r="25" spans="1:12">
      <c r="A25" s="393">
        <v>24</v>
      </c>
      <c r="B25" s="402" t="s">
        <v>66</v>
      </c>
      <c r="C25" s="395" t="str">
        <f>IF([1]羽村市☆!$C$63="○","あり","なし")</f>
        <v>なし</v>
      </c>
      <c r="D25" s="387"/>
      <c r="E25" s="388" t="str">
        <f t="shared" si="0"/>
        <v/>
      </c>
      <c r="F25" s="396" t="str">
        <f>IF([1]羽村市☆!$D$63="○","あり","なし")</f>
        <v>あり</v>
      </c>
      <c r="G25" s="390" t="s">
        <v>266</v>
      </c>
      <c r="H25" s="397" t="str">
        <f t="shared" si="1"/>
        <v>*2</v>
      </c>
      <c r="L25" s="392" t="s">
        <v>279</v>
      </c>
    </row>
    <row r="26" spans="1:12">
      <c r="A26" s="393">
        <v>25</v>
      </c>
      <c r="B26" s="402" t="s">
        <v>68</v>
      </c>
      <c r="C26" s="395" t="str">
        <f>IF([1]あきる野市☆!$C$63="○","あり","なし")</f>
        <v>なし</v>
      </c>
      <c r="D26" s="387"/>
      <c r="E26" s="388" t="str">
        <f t="shared" si="0"/>
        <v/>
      </c>
      <c r="F26" s="396" t="str">
        <f>IF([1]あきる野市☆!$D$63="○","あり","なし")</f>
        <v>あり</v>
      </c>
      <c r="G26" s="390" t="s">
        <v>275</v>
      </c>
      <c r="H26" s="397" t="str">
        <f t="shared" si="1"/>
        <v>*7</v>
      </c>
      <c r="I26" s="392" t="s">
        <v>280</v>
      </c>
      <c r="L26" s="392" t="s">
        <v>281</v>
      </c>
    </row>
    <row r="27" spans="1:12">
      <c r="A27" s="393">
        <v>26</v>
      </c>
      <c r="B27" s="402" t="s">
        <v>122</v>
      </c>
      <c r="C27" s="395" t="str">
        <f>IF([1]西東京市☆!$C$63="○","あり","なし")</f>
        <v>なし</v>
      </c>
      <c r="D27" s="387"/>
      <c r="E27" s="388" t="str">
        <f t="shared" si="0"/>
        <v/>
      </c>
      <c r="F27" s="396" t="str">
        <f>IF([1]西東京市☆!$D$63="○","あり","なし")</f>
        <v>あり</v>
      </c>
      <c r="G27" s="390" t="s">
        <v>266</v>
      </c>
      <c r="H27" s="397" t="str">
        <f t="shared" si="1"/>
        <v>*2</v>
      </c>
      <c r="L27" s="392" t="s">
        <v>282</v>
      </c>
    </row>
    <row r="28" spans="1:12">
      <c r="A28" s="393">
        <v>27</v>
      </c>
      <c r="B28" s="403" t="s">
        <v>70</v>
      </c>
      <c r="C28" s="395" t="str">
        <f>IF([1]瑞穂町☆!$C$63="○","あり","なし")</f>
        <v>なし</v>
      </c>
      <c r="D28" s="387"/>
      <c r="E28" s="388" t="str">
        <f t="shared" si="0"/>
        <v/>
      </c>
      <c r="F28" s="396" t="str">
        <f>IF([1]瑞穂町☆!$D$63="○","あり","なし")</f>
        <v>なし</v>
      </c>
      <c r="G28" s="390"/>
      <c r="H28" s="397" t="str">
        <f t="shared" si="1"/>
        <v/>
      </c>
    </row>
    <row r="29" spans="1:12">
      <c r="A29" s="393">
        <v>28</v>
      </c>
      <c r="B29" s="402" t="s">
        <v>128</v>
      </c>
      <c r="C29" s="395" t="str">
        <f>IF([1]日の出町☆!$C$63="○","あり","なし")</f>
        <v>なし</v>
      </c>
      <c r="D29" s="387"/>
      <c r="E29" s="388" t="str">
        <f t="shared" si="0"/>
        <v/>
      </c>
      <c r="F29" s="396" t="str">
        <f>IF([1]日の出町☆!$D$63="○","あり","なし")</f>
        <v>あり</v>
      </c>
      <c r="G29" s="390" t="s">
        <v>275</v>
      </c>
      <c r="H29" s="397" t="str">
        <f t="shared" si="1"/>
        <v>*7</v>
      </c>
      <c r="I29" s="392" t="s">
        <v>280</v>
      </c>
    </row>
    <row r="30" spans="1:12">
      <c r="A30" s="393" t="s">
        <v>148</v>
      </c>
      <c r="B30" s="402" t="s">
        <v>129</v>
      </c>
      <c r="C30" s="395" t="str">
        <f>IF([1]檜原村☆!$C$63="○","あり","なし")</f>
        <v>なし</v>
      </c>
      <c r="D30" s="387"/>
      <c r="E30" s="388" t="str">
        <f t="shared" si="0"/>
        <v/>
      </c>
      <c r="F30" s="396" t="str">
        <f>IF([1]檜原村☆!$D$63="○","あり","なし")</f>
        <v>あり</v>
      </c>
      <c r="G30" s="390" t="s">
        <v>275</v>
      </c>
      <c r="H30" s="397" t="str">
        <f t="shared" si="1"/>
        <v>*7</v>
      </c>
      <c r="I30" s="392" t="s">
        <v>280</v>
      </c>
    </row>
    <row r="31" spans="1:12" ht="14.25" thickBot="1">
      <c r="A31" s="404">
        <v>30</v>
      </c>
      <c r="B31" s="405" t="s">
        <v>75</v>
      </c>
      <c r="C31" s="406" t="str">
        <f>IF([1]奥多摩町☆!$C$63="○","あり","なし")</f>
        <v>なし</v>
      </c>
      <c r="D31" s="387"/>
      <c r="E31" s="407" t="str">
        <f t="shared" si="0"/>
        <v/>
      </c>
      <c r="F31" s="408" t="str">
        <f>IF([1]奥多摩町☆!$D$63="○","あり","なし")</f>
        <v>あり</v>
      </c>
      <c r="G31" s="390" t="s">
        <v>275</v>
      </c>
      <c r="H31" s="409" t="str">
        <f t="shared" si="1"/>
        <v>*7</v>
      </c>
      <c r="I31" s="381" t="s">
        <v>280</v>
      </c>
    </row>
    <row r="32" spans="1:12">
      <c r="G32" s="381" t="s">
        <v>283</v>
      </c>
    </row>
  </sheetData>
  <phoneticPr fontId="33"/>
  <dataValidations count="1">
    <dataValidation type="list" allowBlank="1" showInputMessage="1" showErrorMessage="1" sqref="D2:D31 G2:G31" xr:uid="{5E6B7C20-950D-4909-A41B-E509E805DA7F}">
      <formula1>$L$2:$L$13</formula1>
    </dataValidation>
  </dataValidations>
  <pageMargins left="0.25" right="0.25" top="0.75" bottom="0.75" header="0.3" footer="0.3"/>
  <pageSetup paperSize="9" scale="62"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83">
    <tabColor indexed="48"/>
  </sheetPr>
  <dimension ref="A1:A38"/>
  <sheetViews>
    <sheetView showGridLines="0" view="pageBreakPreview" zoomScaleNormal="100" zoomScaleSheetLayoutView="100" workbookViewId="0">
      <selection activeCell="E42" sqref="E42"/>
    </sheetView>
  </sheetViews>
  <sheetFormatPr defaultColWidth="9" defaultRowHeight="13.5"/>
  <cols>
    <col min="1" max="16384" width="9" style="22"/>
  </cols>
  <sheetData>
    <row r="1" s="164" customFormat="1" ht="21" customHeight="1"/>
    <row r="38" ht="13.5" customHeight="1"/>
  </sheetData>
  <phoneticPr fontId="33"/>
  <pageMargins left="0.59055118110236227" right="0.2" top="0.53" bottom="0.19685039370078741" header="0.51181102362204722" footer="0.2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73">
    <tabColor indexed="48"/>
  </sheetPr>
  <dimension ref="A1:N81"/>
  <sheetViews>
    <sheetView showGridLines="0" view="pageBreakPreview" zoomScale="70" zoomScaleNormal="100" zoomScaleSheetLayoutView="70" workbookViewId="0"/>
  </sheetViews>
  <sheetFormatPr defaultColWidth="7.625" defaultRowHeight="12"/>
  <cols>
    <col min="1" max="16384" width="7.625" style="221"/>
  </cols>
  <sheetData>
    <row r="1" s="312" customFormat="1" ht="15" customHeight="1"/>
    <row r="2" s="220" customFormat="1" ht="15" customHeight="1"/>
    <row r="3" ht="15" customHeight="1"/>
    <row r="4" ht="18" customHeight="1"/>
    <row r="5" s="222" customFormat="1" ht="24" customHeight="1"/>
    <row r="6" s="222" customFormat="1" ht="17.25" customHeight="1"/>
    <row r="7" s="222" customFormat="1" ht="17.25" customHeight="1"/>
    <row r="8" s="222" customFormat="1" ht="17.25" customHeight="1"/>
    <row r="9" s="222" customFormat="1" ht="17.25" customHeight="1"/>
    <row r="10" s="222" customFormat="1" ht="17.25" customHeight="1"/>
    <row r="11" s="222" customFormat="1" ht="17.25" customHeight="1"/>
    <row r="12" s="222" customFormat="1" ht="17.25" customHeight="1"/>
    <row r="13" ht="17.25" customHeight="1"/>
    <row r="14" ht="17.25" customHeight="1"/>
    <row r="15" ht="7.9" customHeight="1"/>
    <row r="16" ht="17.25" customHeight="1"/>
    <row r="17" ht="17.25" customHeight="1"/>
    <row r="18" ht="17.25" customHeight="1"/>
    <row r="19" ht="17.25" customHeight="1"/>
    <row r="20" ht="33" customHeight="1"/>
    <row r="21" ht="17.25" customHeight="1"/>
    <row r="22" ht="17.25" customHeight="1"/>
    <row r="23" ht="17.25" customHeight="1"/>
    <row r="24" ht="17.25" customHeight="1"/>
    <row r="25" ht="15" customHeight="1"/>
    <row r="26" ht="18.600000000000001" customHeight="1"/>
    <row r="27" ht="21.75" customHeight="1"/>
    <row r="29" ht="15" customHeight="1"/>
    <row r="30" ht="15" customHeight="1"/>
    <row r="31" s="220" customFormat="1" ht="18" customHeight="1"/>
    <row r="32" s="220" customFormat="1" ht="15" customHeight="1"/>
    <row r="33" spans="1:14" s="220" customFormat="1" ht="15" customHeight="1"/>
    <row r="34" spans="1:14" s="224" customFormat="1" ht="11.25"/>
    <row r="35" spans="1:14" s="224" customFormat="1" ht="10.5" customHeight="1"/>
    <row r="36" spans="1:14" s="224" customFormat="1" ht="26.25" customHeight="1"/>
    <row r="37" spans="1:14" s="219" customFormat="1" ht="12" customHeight="1">
      <c r="A37" s="225"/>
      <c r="B37" s="225"/>
      <c r="C37" s="225"/>
      <c r="D37" s="225"/>
      <c r="E37" s="225"/>
      <c r="F37" s="225"/>
      <c r="G37" s="225"/>
      <c r="H37" s="225"/>
      <c r="I37" s="225"/>
      <c r="J37" s="225"/>
      <c r="K37" s="225"/>
      <c r="L37" s="225"/>
      <c r="M37" s="225"/>
      <c r="N37" s="225"/>
    </row>
    <row r="38" spans="1:14" s="225" customFormat="1" ht="11.25"/>
    <row r="39" spans="1:14" s="225" customFormat="1" ht="11.25"/>
    <row r="40" spans="1:14" s="225" customFormat="1" ht="11.25"/>
    <row r="41" spans="1:14" s="225" customFormat="1" ht="11.25"/>
    <row r="42" spans="1:14" s="225" customFormat="1" ht="11.25"/>
    <row r="43" spans="1:14" s="225" customFormat="1" ht="11.25"/>
    <row r="44" spans="1:14" s="225" customFormat="1" ht="11.25"/>
    <row r="45" spans="1:14" s="225" customFormat="1" ht="11.25"/>
    <row r="46" spans="1:14" s="225" customFormat="1" ht="11.25"/>
    <row r="47" spans="1:14" s="225" customFormat="1" ht="11.25"/>
    <row r="48" spans="1:14" s="225" customFormat="1" ht="11.25"/>
    <row r="49" s="225" customFormat="1" ht="11.25"/>
    <row r="50" s="225" customFormat="1" ht="11.25"/>
    <row r="51" s="225" customFormat="1" ht="11.25"/>
    <row r="52" s="225" customFormat="1" ht="11.25"/>
    <row r="53" s="225" customFormat="1" ht="11.25"/>
    <row r="54" s="225" customFormat="1" ht="11.25"/>
    <row r="55" s="225" customFormat="1" ht="11.25"/>
    <row r="56" s="225" customFormat="1" ht="11.25"/>
    <row r="57" s="225" customFormat="1" ht="11.25"/>
    <row r="58" s="225" customFormat="1" ht="11.25"/>
    <row r="59" s="225" customFormat="1" ht="11.25"/>
    <row r="60" s="225" customFormat="1" ht="11.25"/>
    <row r="61" s="225" customFormat="1" ht="11.25"/>
    <row r="62" s="225" customFormat="1" ht="11.25"/>
    <row r="63" s="225" customFormat="1" ht="11.25"/>
    <row r="64" s="225" customFormat="1" ht="11.25"/>
    <row r="65" s="225" customFormat="1" ht="11.25"/>
    <row r="66" s="225" customFormat="1" ht="11.25"/>
    <row r="67" s="225" customFormat="1" ht="11.25"/>
    <row r="68" s="225" customFormat="1" ht="11.25"/>
    <row r="69" s="225" customFormat="1" ht="11.25"/>
    <row r="70" s="225" customFormat="1" ht="11.25"/>
    <row r="71" s="225" customFormat="1" ht="11.25"/>
    <row r="72" s="225" customFormat="1" ht="11.25"/>
    <row r="73" s="225" customFormat="1" ht="11.25"/>
    <row r="74" s="225" customFormat="1" ht="11.25"/>
    <row r="75" s="225" customFormat="1" ht="11.25"/>
    <row r="76" s="225" customFormat="1" ht="11.25"/>
    <row r="77" s="225" customFormat="1" ht="11.25"/>
    <row r="78" s="225" customFormat="1" ht="11.25"/>
    <row r="79" s="225" customFormat="1" ht="11.25"/>
    <row r="80" s="225" customFormat="1" ht="11.25"/>
    <row r="81" s="225" customFormat="1" ht="11.25"/>
  </sheetData>
  <phoneticPr fontId="26"/>
  <pageMargins left="0.59055118110236227" right="0.2" top="0.53" bottom="0.19685039370078741" header="0.51181102362204722" footer="0.2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74">
    <tabColor indexed="48"/>
  </sheetPr>
  <dimension ref="A1:O82"/>
  <sheetViews>
    <sheetView showGridLines="0" view="pageBreakPreview" zoomScale="70" zoomScaleNormal="100" zoomScaleSheetLayoutView="70" workbookViewId="0">
      <selection activeCell="V18" sqref="V18"/>
    </sheetView>
  </sheetViews>
  <sheetFormatPr defaultColWidth="7.625" defaultRowHeight="12"/>
  <cols>
    <col min="1" max="16384" width="7.625" style="221"/>
  </cols>
  <sheetData>
    <row r="1" s="312" customFormat="1" ht="15" customHeight="1"/>
    <row r="2" s="220" customFormat="1" ht="15" customHeight="1"/>
    <row r="3" ht="15" customHeight="1"/>
    <row r="4" ht="21" customHeight="1"/>
    <row r="5" s="222" customFormat="1" ht="17.25" customHeight="1"/>
    <row r="6" s="222" customFormat="1" ht="17.25" customHeight="1"/>
    <row r="7" s="222" customFormat="1" ht="17.25" customHeight="1"/>
    <row r="8" s="222" customFormat="1" ht="17.25" customHeight="1"/>
    <row r="9" s="222" customFormat="1" ht="17.25" customHeight="1"/>
    <row r="10" s="222" customFormat="1" ht="17.25" customHeight="1"/>
    <row r="11" s="222" customFormat="1" ht="17.25" customHeight="1"/>
    <row r="12" s="222" customFormat="1" ht="17.25" customHeight="1"/>
    <row r="13" ht="17.25" customHeight="1"/>
    <row r="14" ht="17.25" customHeight="1"/>
    <row r="15" ht="17.25" customHeight="1"/>
    <row r="16" ht="17.25" customHeight="1"/>
    <row r="17" ht="17.25" customHeight="1"/>
    <row r="18" ht="17.25" customHeight="1"/>
    <row r="19" ht="17.25" customHeight="1"/>
    <row r="20" ht="33" customHeight="1"/>
    <row r="21" ht="17.25" customHeight="1"/>
    <row r="22" ht="17.25" customHeight="1"/>
    <row r="23" ht="8.25" customHeight="1"/>
    <row r="24" ht="21" customHeight="1"/>
    <row r="25" ht="15" customHeight="1"/>
    <row r="26" ht="15" customHeight="1"/>
    <row r="27" ht="15" customHeight="1"/>
    <row r="28" ht="15" customHeight="1"/>
    <row r="29" ht="15" customHeight="1"/>
    <row r="30" ht="15" customHeight="1"/>
    <row r="31" s="220" customFormat="1" ht="18" customHeight="1"/>
    <row r="32" s="220" customFormat="1" ht="15" customHeight="1"/>
    <row r="33" spans="1:15" s="220" customFormat="1" ht="15" customHeight="1"/>
    <row r="34" spans="1:15" s="220" customFormat="1"/>
    <row r="35" spans="1:15" s="224" customFormat="1" ht="9" customHeight="1"/>
    <row r="36" spans="1:15" s="224" customFormat="1" ht="11.25"/>
    <row r="37" spans="1:15" s="224" customFormat="1" ht="28.5" customHeight="1"/>
    <row r="38" spans="1:15" s="219" customFormat="1" ht="11.25">
      <c r="A38" s="225"/>
      <c r="B38" s="225"/>
      <c r="C38" s="225"/>
      <c r="D38" s="225"/>
      <c r="E38" s="225"/>
      <c r="F38" s="225"/>
      <c r="G38" s="225"/>
      <c r="H38" s="225"/>
      <c r="I38" s="225"/>
      <c r="J38" s="225"/>
      <c r="K38" s="225"/>
      <c r="L38" s="225"/>
      <c r="M38" s="225"/>
      <c r="N38" s="225"/>
      <c r="O38" s="225"/>
    </row>
    <row r="39" spans="1:15" s="225" customFormat="1" ht="11.25"/>
    <row r="40" spans="1:15" s="225" customFormat="1" ht="11.25"/>
    <row r="41" spans="1:15" s="225" customFormat="1" ht="11.25"/>
    <row r="42" spans="1:15" s="225" customFormat="1" ht="11.25"/>
    <row r="43" spans="1:15" s="225" customFormat="1" ht="11.25"/>
    <row r="44" spans="1:15" s="225" customFormat="1" ht="11.25"/>
    <row r="45" spans="1:15" s="225" customFormat="1" ht="11.25"/>
    <row r="46" spans="1:15" s="225" customFormat="1" ht="11.25"/>
    <row r="47" spans="1:15" s="225" customFormat="1" ht="11.25"/>
    <row r="48" spans="1:15" s="225" customFormat="1" ht="11.25"/>
    <row r="49" s="225" customFormat="1" ht="11.25"/>
    <row r="50" s="225" customFormat="1" ht="11.25"/>
    <row r="51" s="225" customFormat="1" ht="11.25"/>
    <row r="52" s="225" customFormat="1" ht="11.25"/>
    <row r="53" s="225" customFormat="1" ht="11.25"/>
    <row r="54" s="225" customFormat="1" ht="11.25"/>
    <row r="55" s="225" customFormat="1" ht="11.25"/>
    <row r="56" s="225" customFormat="1" ht="11.25"/>
    <row r="57" s="225" customFormat="1" ht="11.25"/>
    <row r="58" s="225" customFormat="1" ht="11.25"/>
    <row r="59" s="225" customFormat="1" ht="11.25"/>
    <row r="60" s="225" customFormat="1" ht="11.25"/>
    <row r="61" s="225" customFormat="1" ht="11.25"/>
    <row r="62" s="225" customFormat="1" ht="11.25"/>
    <row r="63" s="225" customFormat="1" ht="11.25"/>
    <row r="64" s="225" customFormat="1" ht="11.25"/>
    <row r="65" s="225" customFormat="1" ht="11.25"/>
    <row r="66" s="225" customFormat="1" ht="11.25"/>
    <row r="67" s="225" customFormat="1" ht="11.25"/>
    <row r="68" s="225" customFormat="1" ht="11.25"/>
    <row r="69" s="225" customFormat="1" ht="11.25"/>
    <row r="70" s="225" customFormat="1" ht="11.25"/>
    <row r="71" s="225" customFormat="1" ht="11.25"/>
    <row r="72" s="225" customFormat="1" ht="11.25"/>
    <row r="73" s="225" customFormat="1" ht="11.25"/>
    <row r="74" s="225" customFormat="1" ht="11.25"/>
    <row r="75" s="225" customFormat="1" ht="11.25"/>
    <row r="76" s="225" customFormat="1" ht="11.25"/>
    <row r="77" s="225" customFormat="1" ht="11.25"/>
    <row r="78" s="225" customFormat="1" ht="11.25"/>
    <row r="79" s="225" customFormat="1" ht="11.25"/>
    <row r="80" s="225" customFormat="1" ht="11.25"/>
    <row r="81" s="225" customFormat="1" ht="11.25"/>
    <row r="82" s="225" customFormat="1" ht="11.25"/>
  </sheetData>
  <phoneticPr fontId="25"/>
  <pageMargins left="0.59055118110236227" right="0.2" top="0.53" bottom="0.19685039370078741" header="0.51181102362204722" footer="0.21"/>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75">
    <tabColor indexed="48"/>
  </sheetPr>
  <dimension ref="A1:P81"/>
  <sheetViews>
    <sheetView view="pageBreakPreview" zoomScale="55" zoomScaleNormal="100" zoomScaleSheetLayoutView="55" workbookViewId="0">
      <selection activeCell="X30" sqref="X30"/>
    </sheetView>
  </sheetViews>
  <sheetFormatPr defaultColWidth="7.625" defaultRowHeight="12"/>
  <cols>
    <col min="1" max="16384" width="7.625" style="221"/>
  </cols>
  <sheetData>
    <row r="1" s="312" customFormat="1" ht="15" customHeight="1"/>
    <row r="2" s="220" customFormat="1" ht="15" customHeight="1"/>
    <row r="3" ht="15" customHeight="1"/>
    <row r="4" ht="21" customHeight="1"/>
    <row r="5" s="222" customFormat="1" ht="17.25" customHeight="1"/>
    <row r="6" s="222" customFormat="1" ht="17.25" customHeight="1"/>
    <row r="7" s="222" customFormat="1" ht="17.25" customHeight="1"/>
    <row r="8" s="222" customFormat="1" ht="17.25" customHeight="1"/>
    <row r="9" s="222" customFormat="1" ht="17.25" customHeight="1"/>
    <row r="10" s="222" customFormat="1" ht="17.25" customHeight="1"/>
    <row r="11" s="222" customFormat="1" ht="17.25" customHeight="1"/>
    <row r="12" s="222" customFormat="1" ht="17.25" customHeight="1"/>
    <row r="13" ht="17.25" customHeight="1"/>
    <row r="14" ht="17.25" customHeight="1"/>
    <row r="15" ht="17.25" customHeight="1"/>
    <row r="16" ht="17.25" customHeight="1"/>
    <row r="17" ht="17.25" customHeight="1"/>
    <row r="18" ht="17.25" customHeight="1"/>
    <row r="19" ht="17.25" customHeight="1"/>
    <row r="20" ht="33" customHeight="1"/>
    <row r="21" ht="17.25" customHeight="1"/>
    <row r="22" ht="17.25" customHeight="1"/>
    <row r="23" ht="15" customHeight="1"/>
    <row r="24" ht="9.1999999999999993" customHeight="1"/>
    <row r="25" ht="21.75" customHeight="1"/>
    <row r="26" ht="15" customHeight="1"/>
    <row r="27" ht="15" customHeight="1"/>
    <row r="28" ht="15" customHeight="1"/>
    <row r="29" ht="15" customHeight="1"/>
    <row r="30" ht="15" customHeight="1"/>
    <row r="31" s="220" customFormat="1" ht="18" customHeight="1"/>
    <row r="32" s="220" customFormat="1" ht="15" customHeight="1"/>
    <row r="33" spans="1:16" s="220" customFormat="1" ht="15" customHeight="1"/>
    <row r="34" spans="1:16" s="220" customFormat="1"/>
    <row r="35" spans="1:16" s="224" customFormat="1" ht="11.25"/>
    <row r="36" spans="1:16" s="224" customFormat="1" ht="11.25">
      <c r="A36" s="228"/>
    </row>
    <row r="37" spans="1:16" s="219" customFormat="1" ht="11.25">
      <c r="A37" s="225"/>
      <c r="B37" s="225"/>
      <c r="C37" s="225"/>
      <c r="D37" s="225"/>
      <c r="E37" s="225"/>
      <c r="F37" s="225"/>
      <c r="G37" s="225"/>
      <c r="H37" s="225"/>
      <c r="I37" s="225"/>
      <c r="J37" s="225"/>
      <c r="K37" s="225"/>
      <c r="L37" s="225"/>
      <c r="M37" s="225"/>
      <c r="N37" s="225"/>
      <c r="O37" s="225"/>
      <c r="P37" s="225"/>
    </row>
    <row r="38" spans="1:16" s="225" customFormat="1" ht="11.25"/>
    <row r="39" spans="1:16" s="225" customFormat="1" ht="11.25"/>
    <row r="40" spans="1:16" s="225" customFormat="1" ht="11.25"/>
    <row r="41" spans="1:16" s="225" customFormat="1" ht="11.25"/>
    <row r="42" spans="1:16" s="225" customFormat="1" ht="11.25"/>
    <row r="43" spans="1:16" s="225" customFormat="1" ht="11.25"/>
    <row r="44" spans="1:16" s="225" customFormat="1" ht="11.25"/>
    <row r="45" spans="1:16" s="225" customFormat="1" ht="11.25" hidden="1"/>
    <row r="46" spans="1:16" s="225" customFormat="1" ht="11.25" hidden="1"/>
    <row r="47" spans="1:16" s="225" customFormat="1" ht="11.25" hidden="1"/>
    <row r="48" spans="1:16" s="225" customFormat="1" ht="11.25"/>
    <row r="49" s="223" customFormat="1"/>
    <row r="50" s="223" customFormat="1"/>
    <row r="51" s="225" customFormat="1" ht="11.25"/>
    <row r="52" s="225" customFormat="1" ht="11.25"/>
    <row r="53" s="225" customFormat="1" ht="11.25"/>
    <row r="54" s="225" customFormat="1" ht="11.25"/>
    <row r="55" s="225" customFormat="1" ht="11.25"/>
    <row r="56" s="225" customFormat="1" ht="11.25"/>
    <row r="57" s="225" customFormat="1" ht="11.25"/>
    <row r="58" s="225" customFormat="1" ht="11.25"/>
    <row r="59" s="225" customFormat="1" ht="11.25"/>
    <row r="60" s="225" customFormat="1" ht="11.25"/>
    <row r="61" s="225" customFormat="1" ht="11.25"/>
    <row r="62" s="225" customFormat="1" ht="11.25"/>
    <row r="63" s="225" customFormat="1" ht="11.25"/>
    <row r="64" s="225" customFormat="1" ht="11.25"/>
    <row r="65" s="225" customFormat="1" ht="11.25"/>
    <row r="66" s="225" customFormat="1" ht="11.25"/>
    <row r="67" s="225" customFormat="1" ht="11.25"/>
    <row r="68" s="225" customFormat="1" ht="11.25"/>
    <row r="69" s="225" customFormat="1" ht="11.25"/>
    <row r="70" s="225" customFormat="1" ht="11.25"/>
    <row r="71" s="225" customFormat="1" ht="11.25"/>
    <row r="72" s="225" customFormat="1" ht="11.25"/>
    <row r="73" s="225" customFormat="1" ht="11.25"/>
    <row r="74" s="225" customFormat="1" ht="11.25"/>
    <row r="75" s="225" customFormat="1" ht="11.25"/>
    <row r="76" s="225" customFormat="1" ht="11.25"/>
    <row r="77" s="225" customFormat="1" ht="11.25"/>
    <row r="78" s="225" customFormat="1" ht="11.25"/>
    <row r="79" s="225" customFormat="1" ht="11.25"/>
    <row r="80" s="225" customFormat="1" ht="11.25"/>
    <row r="81" s="225" customFormat="1" ht="11.25"/>
  </sheetData>
  <phoneticPr fontId="25"/>
  <pageMargins left="0.59055118110236227" right="0.2" top="0.53" bottom="0.19685039370078741" header="0.51181102362204722" footer="0.21"/>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76">
    <tabColor indexed="48"/>
  </sheetPr>
  <dimension ref="A1:A40"/>
  <sheetViews>
    <sheetView showGridLines="0" view="pageBreakPreview" zoomScale="55" zoomScaleNormal="100" zoomScaleSheetLayoutView="55" workbookViewId="0">
      <selection activeCell="T19" sqref="T19"/>
    </sheetView>
  </sheetViews>
  <sheetFormatPr defaultColWidth="7.625" defaultRowHeight="12"/>
  <cols>
    <col min="1" max="1" width="13.625" style="221" customWidth="1"/>
    <col min="2" max="2" width="10.25" style="221" customWidth="1"/>
    <col min="3" max="3" width="10.125" style="221" customWidth="1"/>
    <col min="4" max="4" width="12.875" style="221" customWidth="1"/>
    <col min="5" max="16384" width="7.625" style="221"/>
  </cols>
  <sheetData>
    <row r="1" s="312" customFormat="1" ht="15" customHeight="1"/>
    <row r="2" s="220" customFormat="1" ht="15" customHeight="1"/>
    <row r="3" ht="15" customHeight="1"/>
    <row r="4" ht="21" customHeight="1"/>
    <row r="5" s="222" customFormat="1" ht="17.25" customHeight="1"/>
    <row r="6" s="222" customFormat="1" ht="17.25" customHeight="1"/>
    <row r="7" s="222" customFormat="1" ht="17.25" customHeight="1"/>
    <row r="8" s="222" customFormat="1" ht="17.25" customHeight="1"/>
    <row r="9" s="222" customFormat="1" ht="17.25" customHeight="1"/>
    <row r="10" s="222" customFormat="1" ht="17.25" customHeight="1"/>
    <row r="11" s="222" customFormat="1" ht="17.25" customHeight="1"/>
    <row r="12" s="222" customFormat="1" ht="17.25" customHeight="1"/>
    <row r="13" ht="17.25" customHeight="1"/>
    <row r="14" ht="17.25" customHeight="1"/>
    <row r="15" ht="17.25" customHeight="1"/>
    <row r="16" ht="17.25" customHeight="1"/>
    <row r="17" ht="17.25" customHeight="1"/>
    <row r="18" ht="17.25" customHeight="1"/>
    <row r="19" ht="17.25" customHeight="1"/>
    <row r="20" s="225" customFormat="1" ht="11.25"/>
    <row r="21" s="225" customFormat="1" ht="11.25"/>
    <row r="22" s="225" customFormat="1" ht="11.25"/>
    <row r="23" s="225" customFormat="1" ht="11.25"/>
    <row r="24" s="225" customFormat="1" ht="11.25"/>
    <row r="25" s="225" customFormat="1" ht="11.25"/>
    <row r="26" s="225" customFormat="1" ht="11.25"/>
    <row r="27" s="225" customFormat="1" ht="11.25"/>
    <row r="28" s="225" customFormat="1" ht="11.25"/>
    <row r="29" s="225" customFormat="1" ht="11.25"/>
    <row r="30" s="225" customFormat="1" ht="11.25"/>
    <row r="31" s="225" customFormat="1" ht="11.25"/>
    <row r="32" s="225" customFormat="1" ht="11.25" customHeight="1"/>
    <row r="33" s="225" customFormat="1" ht="11.25"/>
    <row r="34" s="225" customFormat="1" ht="11.25"/>
    <row r="35" s="225" customFormat="1" ht="11.25"/>
    <row r="36" s="225" customFormat="1" ht="11.25"/>
    <row r="37" s="225" customFormat="1" ht="11.25"/>
    <row r="38" s="225" customFormat="1" ht="11.25"/>
    <row r="39" s="225" customFormat="1" ht="11.25"/>
    <row r="40" s="225" customFormat="1" ht="11.25"/>
  </sheetData>
  <phoneticPr fontId="25"/>
  <pageMargins left="0.59055118110236227" right="0.2" top="0.53" bottom="0.19685039370078741" header="0.51181102362204722" footer="0.21"/>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77">
    <tabColor rgb="FF3366FF"/>
  </sheetPr>
  <dimension ref="A1:AN21"/>
  <sheetViews>
    <sheetView showGridLines="0" view="pageBreakPreview" zoomScale="70" zoomScaleNormal="100" zoomScaleSheetLayoutView="70" workbookViewId="0"/>
  </sheetViews>
  <sheetFormatPr defaultColWidth="7.625" defaultRowHeight="12"/>
  <cols>
    <col min="1" max="1" width="3.625" style="226" customWidth="1"/>
    <col min="2" max="6" width="9.375" style="226" customWidth="1"/>
    <col min="7" max="9" width="9.375" style="221" customWidth="1"/>
    <col min="10" max="10" width="3.25" style="221" customWidth="1"/>
    <col min="11" max="11" width="1.5" style="221" customWidth="1"/>
    <col min="12" max="12" width="10.75" style="221" customWidth="1"/>
    <col min="13" max="15" width="8.5" style="221" customWidth="1"/>
    <col min="16" max="16" width="7" style="221" customWidth="1"/>
    <col min="17" max="17" width="3.625" style="221" customWidth="1"/>
    <col min="18" max="18" width="7.625" style="219" customWidth="1"/>
    <col min="19" max="19" width="22.125" style="219" bestFit="1" customWidth="1"/>
    <col min="20" max="20" width="17.625" style="219" bestFit="1" customWidth="1"/>
    <col min="21" max="26" width="7.625" style="219" customWidth="1"/>
    <col min="27" max="27" width="4.875" style="219" bestFit="1" customWidth="1"/>
    <col min="28" max="28" width="17.625" style="219" bestFit="1" customWidth="1"/>
    <col min="29" max="40" width="7.625" style="219" customWidth="1"/>
    <col min="41" max="42" width="7.625" style="221"/>
    <col min="43" max="43" width="8.5" style="221" bestFit="1" customWidth="1"/>
    <col min="44" max="16384" width="7.625" style="221"/>
  </cols>
  <sheetData>
    <row r="1" spans="18:40" s="225" customFormat="1" ht="11.25">
      <c r="R1" s="219"/>
      <c r="S1" s="219"/>
      <c r="T1" s="219"/>
      <c r="U1" s="219"/>
      <c r="V1" s="219"/>
      <c r="W1" s="219"/>
      <c r="X1" s="219"/>
      <c r="Y1" s="219"/>
      <c r="Z1" s="219"/>
      <c r="AA1" s="219"/>
      <c r="AB1" s="219"/>
      <c r="AC1" s="219"/>
      <c r="AD1" s="219"/>
      <c r="AE1" s="219"/>
      <c r="AF1" s="219"/>
      <c r="AG1" s="219"/>
      <c r="AH1" s="219"/>
      <c r="AI1" s="219"/>
      <c r="AJ1" s="219"/>
      <c r="AK1" s="219"/>
      <c r="AL1" s="219"/>
      <c r="AM1" s="219"/>
      <c r="AN1" s="219"/>
    </row>
    <row r="2" spans="18:40" s="225" customFormat="1" ht="11.25">
      <c r="R2" s="219"/>
      <c r="S2" s="219"/>
      <c r="T2" s="219"/>
      <c r="U2" s="219"/>
      <c r="V2" s="219"/>
      <c r="W2" s="219"/>
      <c r="X2" s="219"/>
      <c r="Y2" s="219"/>
      <c r="Z2" s="219"/>
      <c r="AA2" s="219"/>
      <c r="AB2" s="219"/>
      <c r="AC2" s="219"/>
      <c r="AD2" s="219"/>
      <c r="AE2" s="219"/>
      <c r="AF2" s="219"/>
      <c r="AG2" s="219"/>
      <c r="AH2" s="219"/>
      <c r="AI2" s="219"/>
      <c r="AJ2" s="219"/>
      <c r="AK2" s="219"/>
      <c r="AL2" s="219"/>
      <c r="AM2" s="219"/>
      <c r="AN2" s="219"/>
    </row>
    <row r="3" spans="18:40" s="225" customFormat="1" ht="11.25">
      <c r="R3" s="219"/>
      <c r="S3" s="219"/>
      <c r="T3" s="219"/>
      <c r="U3" s="219"/>
      <c r="V3" s="219"/>
      <c r="W3" s="219"/>
      <c r="X3" s="219"/>
      <c r="Y3" s="219"/>
      <c r="Z3" s="219"/>
      <c r="AA3" s="219"/>
      <c r="AB3" s="219"/>
      <c r="AC3" s="219"/>
      <c r="AD3" s="219"/>
      <c r="AE3" s="219"/>
      <c r="AF3" s="219"/>
      <c r="AG3" s="219"/>
      <c r="AH3" s="219"/>
      <c r="AI3" s="219"/>
      <c r="AJ3" s="219"/>
      <c r="AK3" s="219"/>
      <c r="AL3" s="219"/>
      <c r="AM3" s="219"/>
      <c r="AN3" s="219"/>
    </row>
    <row r="4" spans="18:40" s="225" customFormat="1" ht="11.25">
      <c r="R4" s="219"/>
      <c r="S4" s="219"/>
      <c r="T4" s="219"/>
      <c r="U4" s="219"/>
      <c r="V4" s="219"/>
      <c r="W4" s="219"/>
      <c r="X4" s="219"/>
      <c r="Y4" s="219"/>
      <c r="Z4" s="219"/>
      <c r="AA4" s="219"/>
      <c r="AB4" s="219"/>
      <c r="AC4" s="219"/>
      <c r="AD4" s="219"/>
      <c r="AE4" s="219"/>
      <c r="AF4" s="219"/>
      <c r="AG4" s="219"/>
      <c r="AH4" s="219"/>
      <c r="AI4" s="219"/>
      <c r="AJ4" s="219"/>
      <c r="AK4" s="219"/>
      <c r="AL4" s="219"/>
      <c r="AM4" s="219"/>
      <c r="AN4" s="219"/>
    </row>
    <row r="5" spans="18:40" s="225" customFormat="1" ht="11.25">
      <c r="R5" s="219"/>
      <c r="S5" s="219"/>
      <c r="T5" s="219"/>
      <c r="U5" s="219"/>
      <c r="V5" s="219"/>
      <c r="W5" s="219"/>
      <c r="X5" s="219"/>
      <c r="Y5" s="219"/>
      <c r="Z5" s="219"/>
      <c r="AA5" s="219"/>
      <c r="AB5" s="219"/>
      <c r="AC5" s="219"/>
      <c r="AD5" s="219"/>
      <c r="AE5" s="219"/>
      <c r="AF5" s="219"/>
      <c r="AG5" s="219"/>
      <c r="AH5" s="219"/>
      <c r="AI5" s="219"/>
      <c r="AJ5" s="219"/>
      <c r="AK5" s="219"/>
      <c r="AL5" s="219"/>
      <c r="AM5" s="219"/>
      <c r="AN5" s="219"/>
    </row>
    <row r="6" spans="18:40" s="225" customFormat="1" ht="11.25">
      <c r="R6" s="219"/>
      <c r="S6" s="219"/>
      <c r="T6" s="219"/>
      <c r="U6" s="219"/>
      <c r="V6" s="219"/>
      <c r="W6" s="219"/>
      <c r="X6" s="219"/>
      <c r="Y6" s="219"/>
      <c r="Z6" s="219"/>
      <c r="AA6" s="219"/>
      <c r="AB6" s="219"/>
      <c r="AC6" s="219"/>
      <c r="AD6" s="219"/>
      <c r="AE6" s="219"/>
      <c r="AF6" s="219"/>
      <c r="AG6" s="219"/>
      <c r="AH6" s="219"/>
      <c r="AI6" s="219"/>
      <c r="AJ6" s="219"/>
      <c r="AK6" s="219"/>
      <c r="AL6" s="219"/>
      <c r="AM6" s="219"/>
      <c r="AN6" s="219"/>
    </row>
    <row r="7" spans="18:40" s="225" customFormat="1" ht="11.25">
      <c r="R7" s="219"/>
      <c r="S7" s="219"/>
      <c r="T7" s="219"/>
      <c r="U7" s="219"/>
      <c r="V7" s="219"/>
      <c r="W7" s="219"/>
      <c r="X7" s="219"/>
      <c r="Y7" s="219"/>
      <c r="Z7" s="219"/>
      <c r="AA7" s="219"/>
      <c r="AB7" s="219"/>
      <c r="AC7" s="219"/>
      <c r="AD7" s="219"/>
      <c r="AE7" s="219"/>
      <c r="AF7" s="219"/>
      <c r="AG7" s="219"/>
      <c r="AH7" s="219"/>
      <c r="AI7" s="219"/>
      <c r="AJ7" s="219"/>
      <c r="AK7" s="219"/>
      <c r="AL7" s="219"/>
      <c r="AM7" s="219"/>
      <c r="AN7" s="219"/>
    </row>
    <row r="8" spans="18:40" s="225" customFormat="1" ht="11.25">
      <c r="R8" s="219"/>
      <c r="S8" s="219"/>
      <c r="T8" s="219"/>
      <c r="U8" s="219"/>
      <c r="V8" s="219"/>
      <c r="W8" s="219"/>
      <c r="X8" s="219"/>
      <c r="Y8" s="219"/>
      <c r="Z8" s="219"/>
      <c r="AA8" s="219"/>
      <c r="AB8" s="219"/>
      <c r="AC8" s="219"/>
      <c r="AD8" s="219"/>
      <c r="AE8" s="219"/>
      <c r="AF8" s="219"/>
      <c r="AG8" s="219"/>
      <c r="AH8" s="219"/>
      <c r="AI8" s="219"/>
      <c r="AJ8" s="219"/>
      <c r="AK8" s="219"/>
      <c r="AL8" s="219"/>
      <c r="AM8" s="219"/>
      <c r="AN8" s="219"/>
    </row>
    <row r="9" spans="18:40" s="225" customFormat="1" ht="11.25">
      <c r="R9" s="219"/>
      <c r="S9" s="219"/>
      <c r="T9" s="219"/>
      <c r="U9" s="219"/>
      <c r="V9" s="219"/>
      <c r="W9" s="219"/>
      <c r="X9" s="219"/>
      <c r="Y9" s="219"/>
      <c r="Z9" s="219"/>
      <c r="AA9" s="219"/>
      <c r="AB9" s="219"/>
      <c r="AC9" s="219"/>
      <c r="AD9" s="219"/>
      <c r="AE9" s="219"/>
      <c r="AF9" s="219"/>
      <c r="AG9" s="219"/>
      <c r="AH9" s="219"/>
      <c r="AI9" s="219"/>
      <c r="AJ9" s="219"/>
      <c r="AK9" s="219"/>
      <c r="AL9" s="219"/>
      <c r="AM9" s="219"/>
      <c r="AN9" s="219"/>
    </row>
    <row r="10" spans="18:40" s="225" customFormat="1" ht="11.25">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row>
    <row r="11" spans="18:40" s="225" customFormat="1" ht="11.25">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row>
    <row r="12" spans="18:40" s="225" customFormat="1" ht="11.25">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row>
    <row r="13" spans="18:40" s="225" customFormat="1" ht="11.25">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row>
    <row r="14" spans="18:40" s="225" customFormat="1" ht="11.25">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row>
    <row r="15" spans="18:40" s="225" customFormat="1" ht="11.25">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row>
    <row r="16" spans="18:40" s="225" customFormat="1" ht="11.25">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row>
    <row r="17" spans="18:40" s="225" customFormat="1" ht="11.25">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row>
    <row r="18" spans="18:40" s="225" customFormat="1" ht="11.25">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row>
    <row r="19" spans="18:40" s="225" customFormat="1" ht="11.25">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row>
    <row r="20" spans="18:40" s="225" customFormat="1" ht="11.25">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row>
    <row r="21" spans="18:40" s="225" customFormat="1" ht="11.25">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row>
  </sheetData>
  <phoneticPr fontId="25"/>
  <pageMargins left="0.59055118110236227" right="0.2" top="0.53" bottom="0.19685039370078741" header="0.51181102362204722" footer="0.2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78">
    <tabColor rgb="FF3366FF"/>
  </sheetPr>
  <dimension ref="A1:AN62"/>
  <sheetViews>
    <sheetView showGridLines="0" view="pageBreakPreview" zoomScale="85" zoomScaleNormal="100" zoomScaleSheetLayoutView="85" workbookViewId="0">
      <selection activeCell="AF22" sqref="AF22"/>
    </sheetView>
  </sheetViews>
  <sheetFormatPr defaultColWidth="7.625" defaultRowHeight="12"/>
  <cols>
    <col min="1" max="1" width="3.625" style="226" customWidth="1"/>
    <col min="2" max="6" width="9.375" style="226" customWidth="1"/>
    <col min="7" max="9" width="9.375" style="221" customWidth="1"/>
    <col min="10" max="11" width="3.25" style="221" customWidth="1"/>
    <col min="12" max="15" width="8.5" style="221" customWidth="1"/>
    <col min="16" max="16" width="7.5" style="221" customWidth="1"/>
    <col min="17" max="17" width="3.625" style="221" customWidth="1"/>
    <col min="18" max="18" width="7.625" style="219" customWidth="1"/>
    <col min="19" max="19" width="12" style="219" bestFit="1" customWidth="1"/>
    <col min="20" max="20" width="19.125" style="219" bestFit="1" customWidth="1"/>
    <col min="21" max="30" width="8" style="219" hidden="1" customWidth="1"/>
    <col min="31" max="40" width="7.625" style="219" customWidth="1"/>
    <col min="41" max="16384" width="7.625" style="221"/>
  </cols>
  <sheetData>
    <row r="1" spans="18:40" s="225" customFormat="1" ht="11.25">
      <c r="R1" s="219"/>
      <c r="S1" s="219"/>
      <c r="T1" s="219"/>
      <c r="U1" s="219"/>
      <c r="V1" s="219"/>
      <c r="W1" s="219"/>
      <c r="X1" s="219"/>
      <c r="Y1" s="219"/>
      <c r="Z1" s="219"/>
      <c r="AA1" s="219"/>
      <c r="AB1" s="219"/>
      <c r="AC1" s="219"/>
      <c r="AD1" s="219"/>
      <c r="AE1" s="219"/>
      <c r="AF1" s="262"/>
      <c r="AG1" s="219"/>
      <c r="AH1" s="219"/>
      <c r="AI1" s="219"/>
      <c r="AJ1" s="219"/>
      <c r="AK1" s="219"/>
      <c r="AL1" s="219"/>
      <c r="AM1" s="219"/>
      <c r="AN1" s="219"/>
    </row>
    <row r="2" spans="18:40" s="225" customFormat="1" ht="11.25">
      <c r="R2" s="219"/>
      <c r="S2" s="219"/>
      <c r="T2" s="219"/>
      <c r="U2" s="219"/>
      <c r="V2" s="219"/>
      <c r="W2" s="219"/>
      <c r="X2" s="219"/>
      <c r="Y2" s="219"/>
      <c r="Z2" s="219"/>
      <c r="AA2" s="219"/>
      <c r="AB2" s="219"/>
      <c r="AC2" s="219"/>
      <c r="AD2" s="219"/>
      <c r="AE2" s="219"/>
      <c r="AF2" s="219"/>
      <c r="AG2" s="219"/>
      <c r="AH2" s="219"/>
      <c r="AI2" s="219"/>
      <c r="AJ2" s="219"/>
      <c r="AK2" s="219"/>
      <c r="AL2" s="219"/>
      <c r="AM2" s="219"/>
      <c r="AN2" s="219"/>
    </row>
    <row r="3" spans="18:40" s="225" customFormat="1" ht="11.25">
      <c r="R3" s="219"/>
      <c r="S3" s="219"/>
      <c r="T3" s="219"/>
      <c r="U3" s="219"/>
      <c r="V3" s="219"/>
      <c r="W3" s="219"/>
      <c r="X3" s="219"/>
      <c r="Y3" s="219"/>
      <c r="Z3" s="219"/>
      <c r="AA3" s="219"/>
      <c r="AB3" s="219"/>
      <c r="AC3" s="219"/>
      <c r="AD3" s="219"/>
      <c r="AE3" s="219"/>
      <c r="AF3" s="219"/>
      <c r="AG3" s="219"/>
      <c r="AH3" s="219"/>
      <c r="AI3" s="219"/>
      <c r="AJ3" s="219"/>
      <c r="AK3" s="219"/>
      <c r="AL3" s="219"/>
      <c r="AM3" s="219"/>
      <c r="AN3" s="219"/>
    </row>
    <row r="4" spans="18:40" s="225" customFormat="1" ht="11.25">
      <c r="R4" s="219"/>
      <c r="S4" s="219"/>
      <c r="T4" s="219"/>
      <c r="U4" s="219"/>
      <c r="V4" s="219"/>
      <c r="W4" s="219"/>
      <c r="X4" s="219"/>
      <c r="Y4" s="219"/>
      <c r="Z4" s="219"/>
      <c r="AA4" s="219"/>
      <c r="AB4" s="219"/>
      <c r="AC4" s="219"/>
      <c r="AD4" s="219"/>
      <c r="AE4" s="219"/>
      <c r="AF4" s="219"/>
      <c r="AG4" s="219"/>
      <c r="AH4" s="219"/>
      <c r="AI4" s="219"/>
      <c r="AJ4" s="219"/>
      <c r="AK4" s="219"/>
      <c r="AL4" s="219"/>
      <c r="AM4" s="219"/>
      <c r="AN4" s="219"/>
    </row>
    <row r="5" spans="18:40" s="225" customFormat="1" ht="11.25">
      <c r="R5" s="219"/>
      <c r="S5" s="219"/>
      <c r="T5" s="219"/>
      <c r="U5" s="219"/>
      <c r="V5" s="219"/>
      <c r="W5" s="219"/>
      <c r="X5" s="219"/>
      <c r="Y5" s="219"/>
      <c r="Z5" s="219"/>
      <c r="AA5" s="219"/>
      <c r="AB5" s="219"/>
      <c r="AC5" s="219"/>
      <c r="AD5" s="219"/>
      <c r="AE5" s="219"/>
      <c r="AF5" s="219"/>
      <c r="AG5" s="219"/>
      <c r="AH5" s="219"/>
      <c r="AI5" s="219"/>
      <c r="AJ5" s="219"/>
      <c r="AK5" s="219"/>
      <c r="AL5" s="219"/>
      <c r="AM5" s="219"/>
      <c r="AN5" s="219"/>
    </row>
    <row r="6" spans="18:40" s="225" customFormat="1" ht="11.25">
      <c r="R6" s="219"/>
      <c r="S6" s="219"/>
      <c r="T6" s="219"/>
      <c r="U6" s="219"/>
      <c r="V6" s="219"/>
      <c r="W6" s="219"/>
      <c r="X6" s="219"/>
      <c r="Y6" s="219"/>
      <c r="Z6" s="219"/>
      <c r="AA6" s="219"/>
      <c r="AB6" s="219"/>
      <c r="AC6" s="219"/>
      <c r="AD6" s="219"/>
      <c r="AE6" s="219"/>
      <c r="AF6" s="219"/>
      <c r="AG6" s="219"/>
      <c r="AH6" s="219"/>
      <c r="AI6" s="219"/>
      <c r="AJ6" s="219"/>
      <c r="AK6" s="219"/>
      <c r="AL6" s="219"/>
      <c r="AM6" s="219"/>
      <c r="AN6" s="219"/>
    </row>
    <row r="7" spans="18:40" s="225" customFormat="1" ht="11.25">
      <c r="R7" s="219"/>
      <c r="S7" s="219"/>
      <c r="T7" s="219"/>
      <c r="U7" s="219"/>
      <c r="V7" s="219"/>
      <c r="W7" s="219"/>
      <c r="X7" s="219"/>
      <c r="Y7" s="219"/>
      <c r="Z7" s="219"/>
      <c r="AA7" s="219"/>
      <c r="AB7" s="219"/>
      <c r="AC7" s="219"/>
      <c r="AD7" s="219"/>
      <c r="AE7" s="219"/>
      <c r="AF7" s="219"/>
      <c r="AG7" s="219"/>
      <c r="AH7" s="219"/>
      <c r="AI7" s="219"/>
      <c r="AJ7" s="219"/>
      <c r="AK7" s="219"/>
      <c r="AL7" s="219"/>
      <c r="AM7" s="219"/>
      <c r="AN7" s="219"/>
    </row>
    <row r="8" spans="18:40" s="225" customFormat="1" ht="11.25">
      <c r="R8" s="219"/>
      <c r="S8" s="219"/>
      <c r="T8" s="219"/>
      <c r="U8" s="219"/>
      <c r="V8" s="219"/>
      <c r="W8" s="219"/>
      <c r="X8" s="219"/>
      <c r="Y8" s="219"/>
      <c r="Z8" s="219"/>
      <c r="AA8" s="219"/>
      <c r="AB8" s="219"/>
      <c r="AC8" s="219"/>
      <c r="AD8" s="219"/>
      <c r="AE8" s="219"/>
      <c r="AF8" s="219"/>
      <c r="AG8" s="219"/>
      <c r="AH8" s="219"/>
      <c r="AI8" s="219"/>
      <c r="AJ8" s="219"/>
      <c r="AK8" s="219"/>
      <c r="AL8" s="219"/>
      <c r="AM8" s="219"/>
      <c r="AN8" s="219"/>
    </row>
    <row r="9" spans="18:40" s="225" customFormat="1" ht="11.25">
      <c r="R9" s="219"/>
      <c r="S9" s="219"/>
      <c r="T9" s="219"/>
      <c r="U9" s="219"/>
      <c r="V9" s="219"/>
      <c r="W9" s="219"/>
      <c r="X9" s="219"/>
      <c r="Y9" s="219"/>
      <c r="Z9" s="219"/>
      <c r="AA9" s="219"/>
      <c r="AB9" s="219"/>
      <c r="AC9" s="219"/>
      <c r="AD9" s="219"/>
      <c r="AE9" s="219"/>
      <c r="AF9" s="219"/>
      <c r="AG9" s="219"/>
      <c r="AH9" s="219"/>
      <c r="AI9" s="219"/>
      <c r="AJ9" s="219"/>
      <c r="AK9" s="219"/>
      <c r="AL9" s="219"/>
      <c r="AM9" s="219"/>
      <c r="AN9" s="219"/>
    </row>
    <row r="10" spans="18:40" s="225" customFormat="1" ht="11.25">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row>
    <row r="11" spans="18:40" s="225" customFormat="1" ht="11.25">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row>
    <row r="12" spans="18:40" s="225" customFormat="1" ht="11.25">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row>
    <row r="13" spans="18:40" s="225" customFormat="1" ht="11.25">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row>
    <row r="14" spans="18:40" s="225" customFormat="1" ht="11.25">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row>
    <row r="15" spans="18:40" s="225" customFormat="1" ht="11.25">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row>
    <row r="16" spans="18:40" s="225" customFormat="1" ht="11.25">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row>
    <row r="17" spans="18:40" s="225" customFormat="1" ht="11.25">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row>
    <row r="18" spans="18:40" s="225" customFormat="1" ht="11.25">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row>
    <row r="19" spans="18:40" s="225" customFormat="1" ht="11.25">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row>
    <row r="20" spans="18:40" s="225" customFormat="1" ht="11.25">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row>
    <row r="21" spans="18:40" s="225" customFormat="1" ht="11.25">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row>
    <row r="22" spans="18:40" s="225" customFormat="1" ht="11.25">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row>
    <row r="23" spans="18:40" s="225" customFormat="1" ht="11.25">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row>
    <row r="24" spans="18:40" s="225" customFormat="1" ht="11.25">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row>
    <row r="25" spans="18:40" s="225" customFormat="1" ht="11.25">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row>
    <row r="26" spans="18:40" s="225" customFormat="1" ht="11.25">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row>
    <row r="27" spans="18:40" s="225" customFormat="1" ht="11.25">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row>
    <row r="28" spans="18:40" s="225" customFormat="1" ht="11.25">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row>
    <row r="29" spans="18:40" s="225" customFormat="1" ht="11.25">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row>
    <row r="30" spans="18:40" s="225" customFormat="1" ht="11.25">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row>
    <row r="31" spans="18:40" s="225" customFormat="1" ht="11.25">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row>
    <row r="32" spans="18:40" s="225" customFormat="1" ht="11.25">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row>
    <row r="33" spans="18:40" s="225" customFormat="1" ht="11.25">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row>
    <row r="34" spans="18:40" s="225" customFormat="1" ht="11.25">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row>
    <row r="62" spans="9:9">
      <c r="I62" s="227"/>
    </row>
  </sheetData>
  <phoneticPr fontId="25"/>
  <pageMargins left="0.59055118110236227" right="0.2" top="0.53" bottom="0.19685039370078741" header="0.51181102362204722" footer="0.2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9</vt:i4>
      </vt:variant>
    </vt:vector>
  </HeadingPairs>
  <TitlesOfParts>
    <vt:vector size="31" baseType="lpstr">
      <vt:lpstr>年日数</vt:lpstr>
      <vt:lpstr>表紙・目次・奥付</vt:lpstr>
      <vt:lpstr>フロー </vt:lpstr>
      <vt:lpstr>ごみ量推移</vt:lpstr>
      <vt:lpstr>収集量推移</vt:lpstr>
      <vt:lpstr>持込量推移</vt:lpstr>
      <vt:lpstr>一人当ごみ量推移</vt:lpstr>
      <vt:lpstr>施策別資源化推移</vt:lpstr>
      <vt:lpstr>資源化率推移</vt:lpstr>
      <vt:lpstr>最終処分量推移</vt:lpstr>
      <vt:lpstr>1-1ごみ量</vt:lpstr>
      <vt:lpstr>1-1 ごみ量1</vt:lpstr>
      <vt:lpstr>1-3処分量</vt:lpstr>
      <vt:lpstr>1-3処分内訳9</vt:lpstr>
      <vt:lpstr>2-1施策別資源化</vt:lpstr>
      <vt:lpstr>2-1施策別表17</vt:lpstr>
      <vt:lpstr>2-3資源ごみ収集</vt:lpstr>
      <vt:lpstr>2-3資源収集表23</vt:lpstr>
      <vt:lpstr>3-1 ごみ処理手数料</vt:lpstr>
      <vt:lpstr>3-1 家庭系ごみ処理手数料 32</vt:lpstr>
      <vt:lpstr>人口</vt:lpstr>
      <vt:lpstr>組成分析【その他】</vt:lpstr>
      <vt:lpstr>'1-1 ごみ量1'!Print_Area</vt:lpstr>
      <vt:lpstr>'1-3処分内訳9'!Print_Area</vt:lpstr>
      <vt:lpstr>'2-1施策別表17'!Print_Area</vt:lpstr>
      <vt:lpstr>'2-3資源収集表23'!Print_Area</vt:lpstr>
      <vt:lpstr>'3-1 家庭系ごみ処理手数料 32'!Print_Area</vt:lpstr>
      <vt:lpstr>ごみ量推移!Print_Area</vt:lpstr>
      <vt:lpstr>'フロー '!Print_Area</vt:lpstr>
      <vt:lpstr>人口!Print_Area</vt:lpstr>
      <vt:lpstr>表紙・目次・奥付!Print_Area</vt:lpstr>
    </vt:vector>
  </TitlesOfParts>
  <Company>東京市町村自治調査会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東京市町村自治調査会</dc:creator>
  <cp:lastModifiedBy>尾身</cp:lastModifiedBy>
  <cp:lastPrinted>2023-08-15T00:07:05Z</cp:lastPrinted>
  <dcterms:created xsi:type="dcterms:W3CDTF">1996-12-17T04:25:57Z</dcterms:created>
  <dcterms:modified xsi:type="dcterms:W3CDTF">2023-08-28T10:09:33Z</dcterms:modified>
</cp:coreProperties>
</file>