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hirasaka_nao\Desktop\"/>
    </mc:Choice>
  </mc:AlternateContent>
  <xr:revisionPtr revIDLastSave="0" documentId="13_ncr:1_{0C6B2ED9-1610-4122-B36F-3AA090A21555}" xr6:coauthVersionLast="46" xr6:coauthVersionMax="46" xr10:uidLastSave="{00000000-0000-0000-0000-000000000000}"/>
  <bookViews>
    <workbookView xWindow="-120" yWindow="-120" windowWidth="29040" windowHeight="15840" xr2:uid="{3204E239-88C7-4714-AF98-F2FCCBECC5F8}"/>
  </bookViews>
  <sheets>
    <sheet name="Ⅰ‐表紙" sheetId="15" r:id="rId1"/>
    <sheet name="Ⅰ-1" sheetId="3" r:id="rId2"/>
    <sheet name="Ⅰ-2" sheetId="4" r:id="rId3"/>
    <sheet name="Ⅰ-3" sheetId="5" r:id="rId4"/>
    <sheet name="Ⅰ-4" sheetId="6" r:id="rId5"/>
    <sheet name="Ⅰ-5" sheetId="7" r:id="rId6"/>
    <sheet name="Ⅰ-6" sheetId="8" r:id="rId7"/>
    <sheet name="Ⅰ-7" sheetId="9" r:id="rId8"/>
    <sheet name="１-8" sheetId="10" r:id="rId9"/>
    <sheet name="Ⅰ-9" sheetId="11" r:id="rId10"/>
    <sheet name="Ⅰ-10" sheetId="12" r:id="rId11"/>
    <sheet name="Ⅰ-11" sheetId="13" r:id="rId12"/>
    <sheet name="Ⅰ-12" sheetId="14" r:id="rId13"/>
  </sheets>
  <definedNames>
    <definedName name="_xlnm.Print_Area" localSheetId="8">'１-8'!$A$1:$H$40</definedName>
    <definedName name="_xlnm.Print_Area" localSheetId="1">'Ⅰ-1'!$A$1:$G$43</definedName>
    <definedName name="_xlnm.Print_Area" localSheetId="10">'Ⅰ-10'!$A$1:$L$44</definedName>
    <definedName name="_xlnm.Print_Area" localSheetId="12">'Ⅰ-12'!$A$1:$Q$44</definedName>
    <definedName name="_xlnm.Print_Area" localSheetId="2">'Ⅰ-2'!$A$1:$J$39</definedName>
    <definedName name="_xlnm.Print_Area" localSheetId="3">'Ⅰ-3'!$A$1:$K$42</definedName>
    <definedName name="_xlnm.Print_Area" localSheetId="4">'Ⅰ-4'!$A$1:$M$40</definedName>
    <definedName name="_xlnm.Print_Area" localSheetId="5">'Ⅰ-5'!$A$1:$L$44</definedName>
    <definedName name="_xlnm.Print_Area" localSheetId="6">'Ⅰ-6'!$A$1:$M$48</definedName>
    <definedName name="_xlnm.Print_Area" localSheetId="7">'Ⅰ-7'!$A$1:$Q$43</definedName>
    <definedName name="_xlnm.Print_Area" localSheetId="9">'Ⅰ-9'!$A$1:$K$38</definedName>
    <definedName name="_xlnm.Print_Area" localSheetId="0">Ⅰ‐表紙!$A$1:$J$56</definedName>
    <definedName name="PRINT_AREA1" localSheetId="7">'Ⅰ-7'!$A$1:$Q$42</definedName>
    <definedName name="PRINT_AREA1">'Ⅰ-3'!$A$1:$J$41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9" l="1"/>
  <c r="F36" i="9"/>
  <c r="Q35" i="9"/>
  <c r="Q38" i="9" s="1"/>
  <c r="P35" i="9"/>
  <c r="P38" i="9" s="1"/>
  <c r="O35" i="9"/>
  <c r="O38" i="9" s="1"/>
  <c r="N35" i="9"/>
  <c r="N38" i="9" s="1"/>
  <c r="M35" i="9"/>
  <c r="M38" i="9" s="1"/>
  <c r="L35" i="9"/>
  <c r="L38" i="9" s="1"/>
  <c r="K35" i="9"/>
  <c r="K38" i="9" s="1"/>
  <c r="J35" i="9"/>
  <c r="J38" i="9" s="1"/>
  <c r="I35" i="9"/>
  <c r="I38" i="9" s="1"/>
  <c r="H35" i="9"/>
  <c r="H38" i="9" s="1"/>
  <c r="G35" i="9"/>
  <c r="G38" i="9" s="1"/>
  <c r="F35" i="9"/>
  <c r="F38" i="9" s="1"/>
  <c r="M39" i="8"/>
  <c r="K39" i="8"/>
  <c r="G39" i="8"/>
  <c r="I38" i="8"/>
  <c r="E38" i="8"/>
  <c r="C38" i="8"/>
  <c r="D38" i="8" s="1"/>
  <c r="I37" i="8"/>
  <c r="E37" i="8"/>
  <c r="D37" i="8"/>
  <c r="C37" i="8"/>
  <c r="M36" i="8"/>
  <c r="L36" i="8"/>
  <c r="L39" i="8" s="1"/>
  <c r="K36" i="8"/>
  <c r="J36" i="8"/>
  <c r="J39" i="8" s="1"/>
  <c r="H36" i="8"/>
  <c r="H39" i="8" s="1"/>
  <c r="G36" i="8"/>
  <c r="F36" i="8"/>
  <c r="F39" i="8" s="1"/>
  <c r="B36" i="8"/>
  <c r="B39" i="8" s="1"/>
  <c r="I35" i="8"/>
  <c r="E35" i="8"/>
  <c r="D35" i="8"/>
  <c r="C35" i="8"/>
  <c r="I34" i="8"/>
  <c r="E34" i="8"/>
  <c r="C34" i="8"/>
  <c r="D34" i="8" s="1"/>
  <c r="I33" i="8"/>
  <c r="E33" i="8"/>
  <c r="D33" i="8"/>
  <c r="C33" i="8"/>
  <c r="I32" i="8"/>
  <c r="E32" i="8"/>
  <c r="C32" i="8"/>
  <c r="D32" i="8" s="1"/>
  <c r="I31" i="8"/>
  <c r="E31" i="8"/>
  <c r="D31" i="8"/>
  <c r="C31" i="8"/>
  <c r="I30" i="8"/>
  <c r="E30" i="8"/>
  <c r="C30" i="8"/>
  <c r="D30" i="8" s="1"/>
  <c r="I29" i="8"/>
  <c r="E29" i="8"/>
  <c r="D29" i="8"/>
  <c r="C29" i="8"/>
  <c r="I28" i="8"/>
  <c r="E28" i="8"/>
  <c r="C28" i="8"/>
  <c r="D28" i="8" s="1"/>
  <c r="I27" i="8"/>
  <c r="E27" i="8"/>
  <c r="D27" i="8"/>
  <c r="C27" i="8"/>
  <c r="I26" i="8"/>
  <c r="E26" i="8"/>
  <c r="C26" i="8"/>
  <c r="D26" i="8" s="1"/>
  <c r="I25" i="8"/>
  <c r="E25" i="8"/>
  <c r="D25" i="8"/>
  <c r="C25" i="8"/>
  <c r="I24" i="8"/>
  <c r="E24" i="8"/>
  <c r="C24" i="8"/>
  <c r="D24" i="8" s="1"/>
  <c r="I23" i="8"/>
  <c r="E23" i="8"/>
  <c r="D23" i="8"/>
  <c r="C23" i="8"/>
  <c r="I22" i="8"/>
  <c r="E22" i="8"/>
  <c r="C22" i="8"/>
  <c r="D22" i="8" s="1"/>
  <c r="I21" i="8"/>
  <c r="E21" i="8"/>
  <c r="D21" i="8"/>
  <c r="C21" i="8"/>
  <c r="I20" i="8"/>
  <c r="E20" i="8"/>
  <c r="C20" i="8"/>
  <c r="D20" i="8" s="1"/>
  <c r="I19" i="8"/>
  <c r="E19" i="8"/>
  <c r="D19" i="8"/>
  <c r="C19" i="8"/>
  <c r="I18" i="8"/>
  <c r="E18" i="8"/>
  <c r="C18" i="8"/>
  <c r="D18" i="8" s="1"/>
  <c r="I17" i="8"/>
  <c r="E17" i="8"/>
  <c r="D17" i="8"/>
  <c r="C17" i="8"/>
  <c r="I16" i="8"/>
  <c r="E16" i="8"/>
  <c r="C16" i="8"/>
  <c r="D16" i="8" s="1"/>
  <c r="I15" i="8"/>
  <c r="E15" i="8"/>
  <c r="D15" i="8"/>
  <c r="C15" i="8"/>
  <c r="I14" i="8"/>
  <c r="E14" i="8"/>
  <c r="C14" i="8"/>
  <c r="D14" i="8" s="1"/>
  <c r="I13" i="8"/>
  <c r="E13" i="8"/>
  <c r="D13" i="8"/>
  <c r="C13" i="8"/>
  <c r="I12" i="8"/>
  <c r="E12" i="8"/>
  <c r="C12" i="8"/>
  <c r="D12" i="8" s="1"/>
  <c r="I11" i="8"/>
  <c r="E11" i="8"/>
  <c r="D11" i="8"/>
  <c r="C11" i="8"/>
  <c r="I10" i="8"/>
  <c r="E10" i="8"/>
  <c r="C10" i="8"/>
  <c r="D10" i="8" s="1"/>
  <c r="I9" i="8"/>
  <c r="E9" i="8"/>
  <c r="D9" i="8"/>
  <c r="C9" i="8"/>
  <c r="I8" i="8"/>
  <c r="E8" i="8"/>
  <c r="C8" i="8"/>
  <c r="D8" i="8" s="1"/>
  <c r="I7" i="8"/>
  <c r="E7" i="8"/>
  <c r="D7" i="8"/>
  <c r="C7" i="8"/>
  <c r="I6" i="8"/>
  <c r="E6" i="8"/>
  <c r="E36" i="8" s="1"/>
  <c r="E39" i="8" s="1"/>
  <c r="C6" i="8"/>
  <c r="K39" i="7"/>
  <c r="I39" i="7"/>
  <c r="G39" i="7"/>
  <c r="E39" i="7"/>
  <c r="D38" i="7"/>
  <c r="C38" i="7" s="1"/>
  <c r="D37" i="7"/>
  <c r="C37" i="7" s="1"/>
  <c r="L36" i="7"/>
  <c r="L39" i="7" s="1"/>
  <c r="K36" i="7"/>
  <c r="J36" i="7"/>
  <c r="J39" i="7" s="1"/>
  <c r="I36" i="7"/>
  <c r="H36" i="7"/>
  <c r="H39" i="7" s="1"/>
  <c r="G36" i="7"/>
  <c r="F36" i="7"/>
  <c r="F39" i="7" s="1"/>
  <c r="E36" i="7"/>
  <c r="D36" i="7"/>
  <c r="C36" i="7" s="1"/>
  <c r="B36" i="7"/>
  <c r="B39" i="7" s="1"/>
  <c r="D35" i="7"/>
  <c r="C35" i="7"/>
  <c r="D34" i="7"/>
  <c r="C34" i="7"/>
  <c r="D33" i="7"/>
  <c r="C33" i="7"/>
  <c r="D32" i="7"/>
  <c r="C32" i="7"/>
  <c r="D31" i="7"/>
  <c r="C31" i="7"/>
  <c r="D30" i="7"/>
  <c r="C30" i="7"/>
  <c r="D29" i="7"/>
  <c r="C29" i="7"/>
  <c r="D28" i="7"/>
  <c r="C28" i="7"/>
  <c r="D27" i="7"/>
  <c r="C27" i="7"/>
  <c r="D26" i="7"/>
  <c r="C26" i="7"/>
  <c r="D25" i="7"/>
  <c r="C25" i="7"/>
  <c r="D24" i="7"/>
  <c r="C24" i="7"/>
  <c r="D23" i="7"/>
  <c r="C23" i="7"/>
  <c r="D22" i="7"/>
  <c r="C22" i="7"/>
  <c r="D21" i="7"/>
  <c r="C21" i="7"/>
  <c r="D20" i="7"/>
  <c r="C20" i="7"/>
  <c r="D19" i="7"/>
  <c r="C19" i="7"/>
  <c r="D18" i="7"/>
  <c r="C18" i="7"/>
  <c r="D17" i="7"/>
  <c r="C17" i="7"/>
  <c r="D16" i="7"/>
  <c r="C16" i="7"/>
  <c r="D15" i="7"/>
  <c r="C15" i="7"/>
  <c r="D14" i="7"/>
  <c r="C14" i="7"/>
  <c r="D13" i="7"/>
  <c r="C13" i="7"/>
  <c r="D12" i="7"/>
  <c r="C12" i="7"/>
  <c r="D11" i="7"/>
  <c r="C11" i="7"/>
  <c r="D10" i="7"/>
  <c r="C10" i="7"/>
  <c r="D9" i="7"/>
  <c r="C9" i="7"/>
  <c r="D8" i="7"/>
  <c r="C8" i="7"/>
  <c r="D7" i="7"/>
  <c r="C7" i="7"/>
  <c r="D6" i="7"/>
  <c r="C6" i="7"/>
  <c r="K37" i="6"/>
  <c r="G37" i="6"/>
  <c r="C37" i="6"/>
  <c r="K36" i="6"/>
  <c r="G36" i="6"/>
  <c r="C36" i="6"/>
  <c r="M35" i="6"/>
  <c r="M38" i="6" s="1"/>
  <c r="L35" i="6"/>
  <c r="L38" i="6" s="1"/>
  <c r="J38" i="6" s="1"/>
  <c r="I35" i="6"/>
  <c r="I38" i="6" s="1"/>
  <c r="H35" i="6"/>
  <c r="H38" i="6" s="1"/>
  <c r="F38" i="6" s="1"/>
  <c r="F35" i="6"/>
  <c r="E35" i="6"/>
  <c r="E38" i="6" s="1"/>
  <c r="D35" i="6"/>
  <c r="D38" i="6" s="1"/>
  <c r="B38" i="6" s="1"/>
  <c r="C38" i="6" s="1"/>
  <c r="K34" i="6"/>
  <c r="G34" i="6"/>
  <c r="C34" i="6"/>
  <c r="K33" i="6"/>
  <c r="G33" i="6"/>
  <c r="C33" i="6"/>
  <c r="K32" i="6"/>
  <c r="G32" i="6"/>
  <c r="C32" i="6"/>
  <c r="K31" i="6"/>
  <c r="G31" i="6"/>
  <c r="C31" i="6"/>
  <c r="K30" i="6"/>
  <c r="G30" i="6"/>
  <c r="C30" i="6"/>
  <c r="K29" i="6"/>
  <c r="G29" i="6"/>
  <c r="C29" i="6"/>
  <c r="K28" i="6"/>
  <c r="G28" i="6"/>
  <c r="C28" i="6"/>
  <c r="K27" i="6"/>
  <c r="G27" i="6"/>
  <c r="C27" i="6"/>
  <c r="K26" i="6"/>
  <c r="G26" i="6"/>
  <c r="C26" i="6"/>
  <c r="K25" i="6"/>
  <c r="G25" i="6"/>
  <c r="C25" i="6"/>
  <c r="K24" i="6"/>
  <c r="G24" i="6"/>
  <c r="C24" i="6"/>
  <c r="K23" i="6"/>
  <c r="G23" i="6"/>
  <c r="C23" i="6"/>
  <c r="K22" i="6"/>
  <c r="G22" i="6"/>
  <c r="C22" i="6"/>
  <c r="K21" i="6"/>
  <c r="G21" i="6"/>
  <c r="C21" i="6"/>
  <c r="K20" i="6"/>
  <c r="G20" i="6"/>
  <c r="C20" i="6"/>
  <c r="K19" i="6"/>
  <c r="G19" i="6"/>
  <c r="C19" i="6"/>
  <c r="K18" i="6"/>
  <c r="G18" i="6"/>
  <c r="C18" i="6"/>
  <c r="K17" i="6"/>
  <c r="G17" i="6"/>
  <c r="C17" i="6"/>
  <c r="K16" i="6"/>
  <c r="G16" i="6"/>
  <c r="C16" i="6"/>
  <c r="K15" i="6"/>
  <c r="G15" i="6"/>
  <c r="C15" i="6"/>
  <c r="K14" i="6"/>
  <c r="G14" i="6"/>
  <c r="C14" i="6"/>
  <c r="K13" i="6"/>
  <c r="G13" i="6"/>
  <c r="C13" i="6"/>
  <c r="K12" i="6"/>
  <c r="G12" i="6"/>
  <c r="C12" i="6"/>
  <c r="K11" i="6"/>
  <c r="G11" i="6"/>
  <c r="C11" i="6"/>
  <c r="K10" i="6"/>
  <c r="G10" i="6"/>
  <c r="C10" i="6"/>
  <c r="K9" i="6"/>
  <c r="G9" i="6"/>
  <c r="C9" i="6"/>
  <c r="K8" i="6"/>
  <c r="G8" i="6"/>
  <c r="C8" i="6"/>
  <c r="K7" i="6"/>
  <c r="G7" i="6"/>
  <c r="C7" i="6"/>
  <c r="K6" i="6"/>
  <c r="G6" i="6"/>
  <c r="C6" i="6"/>
  <c r="K5" i="6"/>
  <c r="G5" i="6"/>
  <c r="C5" i="6"/>
  <c r="J37" i="4"/>
  <c r="H37" i="4"/>
  <c r="F37" i="4"/>
  <c r="D37" i="4"/>
  <c r="B37" i="4"/>
  <c r="J34" i="4"/>
  <c r="I34" i="4"/>
  <c r="H34" i="4"/>
  <c r="G34" i="4"/>
  <c r="G37" i="4" s="1"/>
  <c r="F34" i="4"/>
  <c r="E34" i="4"/>
  <c r="E37" i="4" s="1"/>
  <c r="D34" i="4"/>
  <c r="C34" i="4"/>
  <c r="C37" i="4" s="1"/>
  <c r="B34" i="4"/>
  <c r="F38" i="3"/>
  <c r="D38" i="3"/>
  <c r="B38" i="3"/>
  <c r="E35" i="3"/>
  <c r="E38" i="3" s="1"/>
  <c r="D35" i="3"/>
  <c r="C35" i="3"/>
  <c r="C38" i="3" s="1"/>
  <c r="B35" i="3"/>
  <c r="G35" i="3" s="1"/>
  <c r="G38" i="6" l="1"/>
  <c r="K38" i="6"/>
  <c r="B35" i="6"/>
  <c r="C35" i="6" s="1"/>
  <c r="J35" i="6"/>
  <c r="D39" i="7"/>
  <c r="C39" i="7" s="1"/>
  <c r="C36" i="8"/>
  <c r="D6" i="8"/>
  <c r="I36" i="8"/>
  <c r="I39" i="8" s="1"/>
  <c r="I37" i="4"/>
  <c r="G35" i="6"/>
  <c r="C39" i="8" l="1"/>
  <c r="D39" i="8" s="1"/>
  <c r="D36" i="8"/>
  <c r="K35" i="6"/>
</calcChain>
</file>

<file path=xl/sharedStrings.xml><?xml version="1.0" encoding="utf-8"?>
<sst xmlns="http://schemas.openxmlformats.org/spreadsheetml/2006/main" count="665" uniqueCount="213">
  <si>
    <t>Ⅰ－１ 人口、世帯及び面積</t>
    <phoneticPr fontId="9"/>
  </si>
  <si>
    <r>
      <t>（令和2</t>
    </r>
    <r>
      <rPr>
        <sz val="10"/>
        <rFont val="明朝"/>
        <family val="3"/>
        <charset val="128"/>
      </rPr>
      <t>年1月1日現在）</t>
    </r>
    <rPh sb="1" eb="3">
      <t>レイワ</t>
    </rPh>
    <rPh sb="4" eb="5">
      <t>ネン</t>
    </rPh>
    <rPh sb="9" eb="11">
      <t>ゲンザイ</t>
    </rPh>
    <phoneticPr fontId="9"/>
  </si>
  <si>
    <t>市町村名</t>
    <phoneticPr fontId="9"/>
  </si>
  <si>
    <t>人　口（人）</t>
    <phoneticPr fontId="9"/>
  </si>
  <si>
    <t>世　帯</t>
    <phoneticPr fontId="9"/>
  </si>
  <si>
    <t>面  積
（k㎡）</t>
    <phoneticPr fontId="9"/>
  </si>
  <si>
    <t>人口密度
 （人/k㎡）</t>
    <phoneticPr fontId="9"/>
  </si>
  <si>
    <t>総　数</t>
    <phoneticPr fontId="9"/>
  </si>
  <si>
    <t>男</t>
  </si>
  <si>
    <t>女</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</si>
  <si>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</si>
  <si>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</si>
  <si>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</si>
  <si>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</si>
  <si>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</si>
  <si>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</si>
  <si>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</si>
  <si>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</si>
  <si>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</si>
  <si>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</si>
  <si>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</si>
  <si>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</si>
  <si>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</si>
  <si>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</si>
  <si>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</si>
  <si>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</si>
  <si>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</si>
  <si>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</si>
  <si>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</si>
  <si>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</si>
  <si>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</si>
  <si>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</si>
  <si>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</si>
  <si>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</si>
  <si>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</si>
  <si>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rPh sb="0" eb="3">
      <t>ニシトウキョウ</t>
    </rPh>
    <rPh sb="3" eb="4">
      <t>シ</t>
    </rPh>
    <phoneticPr fontId="9"/>
  </si>
  <si>
    <t>瑞穂町</t>
  </si>
  <si>
    <t>日の出町</t>
  </si>
  <si>
    <t>檜原村</t>
  </si>
  <si>
    <t>奥多摩町</t>
  </si>
  <si>
    <t>多摩地域計</t>
  </si>
  <si>
    <t>島しょ</t>
  </si>
  <si>
    <t>特別区</t>
  </si>
  <si>
    <t>東京都計</t>
  </si>
  <si>
    <r>
      <t>注：法改正により平成24年7月から外国人が住民基本台帳法の適用対象となったため、令和2年1月1日現在
　　</t>
    </r>
    <r>
      <rPr>
        <sz val="9"/>
        <color indexed="8"/>
        <rFont val="ＭＳ Ｐ明朝"/>
        <family val="1"/>
        <charset val="128"/>
      </rPr>
      <t xml:space="preserve"> </t>
    </r>
    <r>
      <rPr>
        <sz val="9"/>
        <color indexed="8"/>
        <rFont val="ＭＳ 明朝"/>
        <family val="1"/>
        <charset val="128"/>
      </rPr>
      <t>の人</t>
    </r>
    <r>
      <rPr>
        <sz val="9"/>
        <color indexed="8"/>
        <rFont val="明朝"/>
        <family val="3"/>
        <charset val="128"/>
      </rPr>
      <t>口は日本人と外国人を合わせたものである。</t>
    </r>
    <rPh sb="0" eb="1">
      <t>チュウ</t>
    </rPh>
    <rPh sb="2" eb="5">
      <t>ホウカイセイ</t>
    </rPh>
    <rPh sb="8" eb="10">
      <t>ヘイセイ</t>
    </rPh>
    <rPh sb="12" eb="13">
      <t>ネン</t>
    </rPh>
    <rPh sb="14" eb="15">
      <t>ガツ</t>
    </rPh>
    <rPh sb="17" eb="19">
      <t>ガイコク</t>
    </rPh>
    <rPh sb="19" eb="20">
      <t>ジン</t>
    </rPh>
    <rPh sb="21" eb="23">
      <t>ジュウミン</t>
    </rPh>
    <rPh sb="23" eb="25">
      <t>キホン</t>
    </rPh>
    <rPh sb="25" eb="27">
      <t>ダイチョウ</t>
    </rPh>
    <rPh sb="27" eb="28">
      <t>ホウ</t>
    </rPh>
    <rPh sb="29" eb="31">
      <t>テキヨウ</t>
    </rPh>
    <rPh sb="31" eb="33">
      <t>タイショウ</t>
    </rPh>
    <rPh sb="40" eb="42">
      <t>レイワ</t>
    </rPh>
    <rPh sb="43" eb="44">
      <t>ネン</t>
    </rPh>
    <rPh sb="44" eb="45">
      <t>ヘイネン</t>
    </rPh>
    <rPh sb="45" eb="46">
      <t>ガツ</t>
    </rPh>
    <rPh sb="47" eb="48">
      <t>ニチ</t>
    </rPh>
    <rPh sb="48" eb="50">
      <t>ゲンザイ</t>
    </rPh>
    <rPh sb="55" eb="57">
      <t>ジンコウ</t>
    </rPh>
    <rPh sb="58" eb="61">
      <t>ニホンジン</t>
    </rPh>
    <rPh sb="62" eb="64">
      <t>ガイコク</t>
    </rPh>
    <rPh sb="64" eb="65">
      <t>ジン</t>
    </rPh>
    <rPh sb="66" eb="67">
      <t>ア</t>
    </rPh>
    <phoneticPr fontId="9"/>
  </si>
  <si>
    <t>注：面積は、平成30年10月1日現在の数値である。</t>
    <rPh sb="0" eb="1">
      <t>チュウ</t>
    </rPh>
    <rPh sb="2" eb="4">
      <t>メンセキ</t>
    </rPh>
    <rPh sb="6" eb="8">
      <t>ヘイセイ</t>
    </rPh>
    <rPh sb="10" eb="11">
      <t>ネン</t>
    </rPh>
    <rPh sb="13" eb="14">
      <t>ガツ</t>
    </rPh>
    <rPh sb="15" eb="16">
      <t>ニチ</t>
    </rPh>
    <rPh sb="16" eb="18">
      <t>ゲンザイ</t>
    </rPh>
    <rPh sb="19" eb="21">
      <t>スウチ</t>
    </rPh>
    <phoneticPr fontId="9"/>
  </si>
  <si>
    <t>（出典）東京都総務局統計部　「住民基本台帳による東京都の世帯と人口　令和2年1月」
         （令和2年7月14日東京都総務局ホームページ確認）
        東京都総務局統計部調整課　「第70回東京都統計年鑑　平成30年」（令和2年3月）</t>
    <rPh sb="1" eb="3">
      <t>シュッテン</t>
    </rPh>
    <rPh sb="34" eb="36">
      <t>レイワ</t>
    </rPh>
    <rPh sb="52" eb="54">
      <t>レイワ</t>
    </rPh>
    <rPh sb="94" eb="97">
      <t>チョウセイカ</t>
    </rPh>
    <rPh sb="99" eb="100">
      <t>ダイ</t>
    </rPh>
    <rPh sb="102" eb="103">
      <t>カイ</t>
    </rPh>
    <rPh sb="118" eb="120">
      <t>レイワ</t>
    </rPh>
    <rPh sb="121" eb="122">
      <t>ネン</t>
    </rPh>
    <rPh sb="123" eb="124">
      <t>ガツ</t>
    </rPh>
    <phoneticPr fontId="9"/>
  </si>
  <si>
    <t>Ⅰ－２ 国勢調査人口の推移</t>
    <phoneticPr fontId="4"/>
  </si>
  <si>
    <t>(単位  人） (各年10月1日)</t>
  </si>
  <si>
    <t>市町村名</t>
  </si>
  <si>
    <t>昭和50年</t>
  </si>
  <si>
    <t>昭和55年</t>
  </si>
  <si>
    <t>昭和60年</t>
  </si>
  <si>
    <t>平成2年</t>
  </si>
  <si>
    <t>平成7年</t>
  </si>
  <si>
    <t>平成12年</t>
  </si>
  <si>
    <t>平成17年</t>
  </si>
  <si>
    <t>平成22年</t>
    <phoneticPr fontId="4"/>
  </si>
  <si>
    <t>平成27年</t>
    <phoneticPr fontId="4"/>
  </si>
  <si>
    <t>西東京市</t>
    <rPh sb="0" eb="3">
      <t>ニシトウキョウ</t>
    </rPh>
    <rPh sb="3" eb="4">
      <t>シ</t>
    </rPh>
    <phoneticPr fontId="4"/>
  </si>
  <si>
    <t>島しょ計</t>
    <rPh sb="3" eb="4">
      <t>ケイ</t>
    </rPh>
    <phoneticPr fontId="4"/>
  </si>
  <si>
    <t>（出典）昭和50年～平成27年：東京都総務局統計部調整課 ｢第70回東京都統計年鑑 平成30年｣ （令和2年3月）
　　　</t>
    <rPh sb="1" eb="3">
      <t>シュッテン</t>
    </rPh>
    <rPh sb="4" eb="6">
      <t>ショウワ</t>
    </rPh>
    <rPh sb="8" eb="9">
      <t>ネン</t>
    </rPh>
    <rPh sb="10" eb="12">
      <t>ヘイセイ</t>
    </rPh>
    <rPh sb="14" eb="15">
      <t>ネン</t>
    </rPh>
    <rPh sb="33" eb="34">
      <t>カイ</t>
    </rPh>
    <rPh sb="50" eb="52">
      <t>レイワ</t>
    </rPh>
    <rPh sb="53" eb="54">
      <t>ネン</t>
    </rPh>
    <rPh sb="54" eb="55">
      <t>ヘイネン</t>
    </rPh>
    <rPh sb="55" eb="56">
      <t>ガツ</t>
    </rPh>
    <phoneticPr fontId="4"/>
  </si>
  <si>
    <t>Ⅰ－３ 国勢調査世帯数の推移</t>
    <phoneticPr fontId="4"/>
  </si>
  <si>
    <t>（単位  世帯、人）(各年10月1日)</t>
  </si>
  <si>
    <t>市町村名</t>
    <phoneticPr fontId="4"/>
  </si>
  <si>
    <t>一　般　世　帯　数</t>
    <rPh sb="0" eb="1">
      <t>イッ</t>
    </rPh>
    <rPh sb="2" eb="3">
      <t>ハン</t>
    </rPh>
    <rPh sb="4" eb="5">
      <t>ヨ</t>
    </rPh>
    <rPh sb="6" eb="7">
      <t>オビ</t>
    </rPh>
    <rPh sb="8" eb="9">
      <t>カズ</t>
    </rPh>
    <phoneticPr fontId="4"/>
  </si>
  <si>
    <t>平 均 世 帯 人 員</t>
    <rPh sb="0" eb="3">
      <t>ヘイキン</t>
    </rPh>
    <rPh sb="4" eb="7">
      <t>セタイ</t>
    </rPh>
    <rPh sb="8" eb="11">
      <t>ジンイン</t>
    </rPh>
    <phoneticPr fontId="4"/>
  </si>
  <si>
    <t>平成22年</t>
  </si>
  <si>
    <t>平成27年</t>
    <rPh sb="0" eb="2">
      <t>ヘイセイ</t>
    </rPh>
    <rPh sb="4" eb="5">
      <t>ネン</t>
    </rPh>
    <phoneticPr fontId="4"/>
  </si>
  <si>
    <t>平成12年</t>
    <rPh sb="0" eb="2">
      <t>ヘイセイ</t>
    </rPh>
    <rPh sb="4" eb="5">
      <t>ネン</t>
    </rPh>
    <phoneticPr fontId="4"/>
  </si>
  <si>
    <t>平成17年</t>
    <rPh sb="0" eb="2">
      <t>ヘイセイ</t>
    </rPh>
    <rPh sb="4" eb="5">
      <t>ネン</t>
    </rPh>
    <phoneticPr fontId="4"/>
  </si>
  <si>
    <t>平成22年</t>
    <rPh sb="0" eb="2">
      <t>ヘイセイ</t>
    </rPh>
    <rPh sb="4" eb="5">
      <t>ネン</t>
    </rPh>
    <phoneticPr fontId="4"/>
  </si>
  <si>
    <t>注：平均世帯人員＝人口÷一般世帯数で計算</t>
    <rPh sb="12" eb="14">
      <t>イッパン</t>
    </rPh>
    <phoneticPr fontId="4"/>
  </si>
  <si>
    <t>（出典）平成27年：総務省統計局、一般財団法人 日本統計協会「平成27年国勢調査報告　第1巻　人口・世帯総数」
              （平成29年3月）</t>
    <rPh sb="1" eb="3">
      <t>シュッテン</t>
    </rPh>
    <rPh sb="17" eb="19">
      <t>イッパン</t>
    </rPh>
    <rPh sb="19" eb="21">
      <t>ザイダン</t>
    </rPh>
    <rPh sb="21" eb="23">
      <t>ホウジン</t>
    </rPh>
    <rPh sb="24" eb="26">
      <t>ニホン</t>
    </rPh>
    <rPh sb="26" eb="28">
      <t>トウケイ</t>
    </rPh>
    <rPh sb="28" eb="30">
      <t>キョウカイ</t>
    </rPh>
    <phoneticPr fontId="4"/>
  </si>
  <si>
    <t>Ⅰ－４ 年齢階層別人口</t>
    <phoneticPr fontId="9"/>
  </si>
  <si>
    <r>
      <t>（単位 人）（令和2</t>
    </r>
    <r>
      <rPr>
        <sz val="10"/>
        <rFont val="明朝"/>
        <family val="3"/>
        <charset val="128"/>
      </rPr>
      <t>年1月1日現在）</t>
    </r>
    <rPh sb="7" eb="9">
      <t>レイワ</t>
    </rPh>
    <rPh sb="15" eb="17">
      <t>ゲンザイ</t>
    </rPh>
    <phoneticPr fontId="9"/>
  </si>
  <si>
    <t>年少人口（0～14歳）</t>
    <phoneticPr fontId="9"/>
  </si>
  <si>
    <t>生産年齢人口（15～64歳）</t>
    <phoneticPr fontId="9"/>
  </si>
  <si>
    <t>老年人口（65歳以上）</t>
    <phoneticPr fontId="9"/>
  </si>
  <si>
    <t>総数</t>
  </si>
  <si>
    <t>比率(%)</t>
  </si>
  <si>
    <t>注：本表には、年齢不詳者を含まない。</t>
    <phoneticPr fontId="9"/>
  </si>
  <si>
    <r>
      <t>（出典）東京都総務局統計部｢住民基本台帳による東京都の世帯と人口　令和2年1月｣</t>
    </r>
    <r>
      <rPr>
        <sz val="8.8000000000000007"/>
        <color indexed="8"/>
        <rFont val="明朝"/>
        <family val="1"/>
        <charset val="128"/>
      </rPr>
      <t>（令和2年7月14日東京都総務局ホーム
　　　　ページ確認）</t>
    </r>
    <r>
      <rPr>
        <sz val="9"/>
        <color indexed="8"/>
        <rFont val="明朝"/>
        <family val="3"/>
        <charset val="128"/>
      </rPr>
      <t xml:space="preserve">
　　　　</t>
    </r>
    <rPh sb="1" eb="3">
      <t>シュッテン</t>
    </rPh>
    <rPh sb="33" eb="35">
      <t>レイワ</t>
    </rPh>
    <rPh sb="41" eb="43">
      <t>レイワ</t>
    </rPh>
    <phoneticPr fontId="9"/>
  </si>
  <si>
    <t>Ⅰ－５ 世帯の家族類型別一般世帯数</t>
    <phoneticPr fontId="4"/>
  </si>
  <si>
    <r>
      <t>（単位 世帯）(平成</t>
    </r>
    <r>
      <rPr>
        <sz val="10"/>
        <color indexed="8"/>
        <rFont val="ＭＳ 明朝"/>
        <family val="1"/>
        <charset val="128"/>
      </rPr>
      <t>27</t>
    </r>
    <r>
      <rPr>
        <sz val="10"/>
        <rFont val="ＭＳ 明朝"/>
        <family val="1"/>
        <charset val="128"/>
      </rPr>
      <t>年10月1日現在)</t>
    </r>
    <rPh sb="12" eb="13">
      <t>ネン</t>
    </rPh>
    <rPh sb="18" eb="20">
      <t>ゲンザイ</t>
    </rPh>
    <phoneticPr fontId="4"/>
  </si>
  <si>
    <t>総数</t>
    <phoneticPr fontId="4"/>
  </si>
  <si>
    <t>親族世帯</t>
  </si>
  <si>
    <t>非親族
世帯</t>
    <phoneticPr fontId="4"/>
  </si>
  <si>
    <t>単独世帯</t>
    <phoneticPr fontId="4"/>
  </si>
  <si>
    <t xml:space="preserve">65歳以上
単身世帯数
</t>
    <rPh sb="8" eb="10">
      <t>セタイ</t>
    </rPh>
    <phoneticPr fontId="4"/>
  </si>
  <si>
    <t>核家族世帯</t>
  </si>
  <si>
    <t>その他の
親族世帯</t>
    <phoneticPr fontId="4"/>
  </si>
  <si>
    <t>夫婦のみ</t>
  </si>
  <si>
    <t>夫婦と     子ども</t>
  </si>
  <si>
    <t>男親と     子ども</t>
    <phoneticPr fontId="4"/>
  </si>
  <si>
    <t>女親と     子ども</t>
  </si>
  <si>
    <t>注：総数は、「不詳」を含む。</t>
    <rPh sb="0" eb="1">
      <t>チュウ</t>
    </rPh>
    <rPh sb="2" eb="4">
      <t>ソウスウ</t>
    </rPh>
    <rPh sb="7" eb="9">
      <t>フショウ</t>
    </rPh>
    <rPh sb="11" eb="12">
      <t>フク</t>
    </rPh>
    <phoneticPr fontId="4"/>
  </si>
  <si>
    <t>（出典）東京都総務局統計部「平成27年　東京都区市町村町丁別報告」（平成30年11月8日東京都総務局ホームページ確認）</t>
    <rPh sb="1" eb="3">
      <t>シュッテン</t>
    </rPh>
    <rPh sb="14" eb="16">
      <t>ヘイセイ</t>
    </rPh>
    <rPh sb="18" eb="19">
      <t>ネン</t>
    </rPh>
    <rPh sb="20" eb="23">
      <t>トウキョウト</t>
    </rPh>
    <rPh sb="23" eb="24">
      <t>ク</t>
    </rPh>
    <rPh sb="24" eb="27">
      <t>シチョウソン</t>
    </rPh>
    <rPh sb="27" eb="28">
      <t>マチ</t>
    </rPh>
    <rPh sb="28" eb="29">
      <t>チョウ</t>
    </rPh>
    <rPh sb="29" eb="30">
      <t>ベツ</t>
    </rPh>
    <rPh sb="30" eb="32">
      <t>ホウコク</t>
    </rPh>
    <rPh sb="34" eb="36">
      <t>ヘイセイ</t>
    </rPh>
    <rPh sb="38" eb="39">
      <t>ネン</t>
    </rPh>
    <rPh sb="39" eb="40">
      <t>ヘイネン</t>
    </rPh>
    <rPh sb="41" eb="42">
      <t>ガツ</t>
    </rPh>
    <rPh sb="43" eb="44">
      <t>ニチ</t>
    </rPh>
    <rPh sb="44" eb="47">
      <t>トウキョウト</t>
    </rPh>
    <rPh sb="47" eb="49">
      <t>ソウム</t>
    </rPh>
    <rPh sb="49" eb="50">
      <t>キョク</t>
    </rPh>
    <rPh sb="56" eb="58">
      <t>カクニン</t>
    </rPh>
    <phoneticPr fontId="4"/>
  </si>
  <si>
    <t>Ⅰ－６ 変動要因別人口</t>
    <phoneticPr fontId="4"/>
  </si>
  <si>
    <t>(単位 人)</t>
    <phoneticPr fontId="4"/>
  </si>
  <si>
    <t>平成31年
 1月1日
現在人口</t>
    <phoneticPr fontId="4"/>
  </si>
  <si>
    <t>平成31年・令和元年中の動き</t>
    <rPh sb="6" eb="8">
      <t>レイワ</t>
    </rPh>
    <rPh sb="8" eb="9">
      <t>ガン</t>
    </rPh>
    <rPh sb="9" eb="10">
      <t>ネン</t>
    </rPh>
    <phoneticPr fontId="4"/>
  </si>
  <si>
    <t xml:space="preserve"> 令和２年
 1月1日
現在人口</t>
    <rPh sb="1" eb="3">
      <t>レイワ</t>
    </rPh>
    <phoneticPr fontId="4"/>
  </si>
  <si>
    <t>増減人口
総数</t>
    <phoneticPr fontId="4"/>
  </si>
  <si>
    <t>増減人口
割合(%)</t>
    <phoneticPr fontId="4"/>
  </si>
  <si>
    <t>他県との移動</t>
    <phoneticPr fontId="4"/>
  </si>
  <si>
    <t>都内間   移動に    よる増減</t>
    <phoneticPr fontId="4"/>
  </si>
  <si>
    <t>自然動態</t>
  </si>
  <si>
    <t>その他
の増減</t>
    <phoneticPr fontId="4"/>
  </si>
  <si>
    <t>社会増減</t>
  </si>
  <si>
    <t>転入</t>
  </si>
  <si>
    <t>転出</t>
  </si>
  <si>
    <t>自然増減</t>
  </si>
  <si>
    <t>出生</t>
  </si>
  <si>
    <t>死亡</t>
  </si>
  <si>
    <t>西東京市</t>
    <rPh sb="0" eb="1">
      <t>ニシ</t>
    </rPh>
    <rPh sb="1" eb="3">
      <t>トウキョウ</t>
    </rPh>
    <rPh sb="3" eb="4">
      <t>シ</t>
    </rPh>
    <phoneticPr fontId="4"/>
  </si>
  <si>
    <t>注：人口は、最新の国勢調査人口を基礎に住民基本台帳人口の増減数を加えた推計値</t>
    <rPh sb="6" eb="8">
      <t>サイシン</t>
    </rPh>
    <phoneticPr fontId="4"/>
  </si>
  <si>
    <t>注：｢その他の増減｣とは、出国、入国並びに帰化、国籍離脱及び実態調査等職権による記載、消除及び補正による増減等の合計値</t>
    <rPh sb="5" eb="6">
      <t>タ</t>
    </rPh>
    <rPh sb="7" eb="9">
      <t>ゾウゲン</t>
    </rPh>
    <rPh sb="13" eb="15">
      <t>シュッコク</t>
    </rPh>
    <rPh sb="14" eb="15">
      <t>ガイシュツ</t>
    </rPh>
    <rPh sb="16" eb="18">
      <t>ニュウコク</t>
    </rPh>
    <rPh sb="18" eb="19">
      <t>ナラ</t>
    </rPh>
    <rPh sb="21" eb="23">
      <t>キカ</t>
    </rPh>
    <rPh sb="24" eb="26">
      <t>コクセキ</t>
    </rPh>
    <rPh sb="26" eb="28">
      <t>リダツ</t>
    </rPh>
    <rPh sb="28" eb="29">
      <t>オヨ</t>
    </rPh>
    <rPh sb="30" eb="32">
      <t>ジッタイ</t>
    </rPh>
    <rPh sb="32" eb="34">
      <t>チョウサ</t>
    </rPh>
    <rPh sb="34" eb="35">
      <t>トウ</t>
    </rPh>
    <rPh sb="35" eb="37">
      <t>ショッケン</t>
    </rPh>
    <rPh sb="40" eb="42">
      <t>キサイ</t>
    </rPh>
    <rPh sb="43" eb="44">
      <t>ショウ</t>
    </rPh>
    <rPh sb="44" eb="45">
      <t>ジョ</t>
    </rPh>
    <rPh sb="45" eb="46">
      <t>オヨ</t>
    </rPh>
    <rPh sb="47" eb="49">
      <t>ホセイ</t>
    </rPh>
    <rPh sb="54" eb="55">
      <t>トウ</t>
    </rPh>
    <phoneticPr fontId="4"/>
  </si>
  <si>
    <t xml:space="preserve">   </t>
    <phoneticPr fontId="4"/>
  </si>
  <si>
    <r>
      <t>注：増減人口割合＝平成</t>
    </r>
    <r>
      <rPr>
        <sz val="9"/>
        <color indexed="8"/>
        <rFont val="明朝"/>
        <family val="3"/>
        <charset val="128"/>
      </rPr>
      <t>3</t>
    </r>
    <r>
      <rPr>
        <sz val="9"/>
        <color indexed="8"/>
        <rFont val="明朝"/>
        <family val="3"/>
        <charset val="128"/>
      </rPr>
      <t>1</t>
    </r>
    <r>
      <rPr>
        <sz val="9"/>
        <color indexed="8"/>
        <rFont val="明朝"/>
        <family val="3"/>
        <charset val="128"/>
      </rPr>
      <t>年・令和元年中増減人口÷平成</t>
    </r>
    <r>
      <rPr>
        <sz val="9"/>
        <color indexed="8"/>
        <rFont val="明朝"/>
        <family val="3"/>
        <charset val="128"/>
      </rPr>
      <t>31</t>
    </r>
    <r>
      <rPr>
        <sz val="9"/>
        <color indexed="8"/>
        <rFont val="明朝"/>
        <family val="3"/>
        <charset val="128"/>
      </rPr>
      <t>年1月1日現在の人口×100</t>
    </r>
    <rPh sb="9" eb="11">
      <t>ヘイセイ</t>
    </rPh>
    <rPh sb="13" eb="14">
      <t>ネン</t>
    </rPh>
    <rPh sb="15" eb="17">
      <t>レイワ</t>
    </rPh>
    <rPh sb="17" eb="19">
      <t>ガンネン</t>
    </rPh>
    <rPh sb="19" eb="20">
      <t>ナカ</t>
    </rPh>
    <rPh sb="20" eb="22">
      <t>ゾウゲン</t>
    </rPh>
    <rPh sb="22" eb="24">
      <t>ジンコウ</t>
    </rPh>
    <phoneticPr fontId="4"/>
  </si>
  <si>
    <t>（出典）東京都総務局統計部「人口の動き（平成31年・令和元年中）｣ （令和2年7月15日 東京都総務局ホームページ確認）</t>
    <rPh sb="1" eb="3">
      <t>シュッテン</t>
    </rPh>
    <rPh sb="26" eb="28">
      <t>レイワ</t>
    </rPh>
    <rPh sb="28" eb="30">
      <t>ガンネン</t>
    </rPh>
    <rPh sb="35" eb="37">
      <t>レイワ</t>
    </rPh>
    <phoneticPr fontId="4"/>
  </si>
  <si>
    <t>Ⅰ－７ 外国人人口の推移</t>
    <phoneticPr fontId="37"/>
  </si>
  <si>
    <t xml:space="preserve">  (単位 人)</t>
    <phoneticPr fontId="37"/>
  </si>
  <si>
    <t>外国人人口</t>
    <rPh sb="0" eb="2">
      <t>ガイコク</t>
    </rPh>
    <rPh sb="2" eb="3">
      <t>ジン</t>
    </rPh>
    <rPh sb="3" eb="5">
      <t>ジンコウ</t>
    </rPh>
    <phoneticPr fontId="37"/>
  </si>
  <si>
    <t>令和２年1月1日現在の地域別内訳</t>
    <rPh sb="0" eb="2">
      <t>レイワ</t>
    </rPh>
    <rPh sb="5" eb="6">
      <t>ガツ</t>
    </rPh>
    <rPh sb="7" eb="8">
      <t>ニチ</t>
    </rPh>
    <rPh sb="8" eb="10">
      <t>ゲンザイ</t>
    </rPh>
    <phoneticPr fontId="37"/>
  </si>
  <si>
    <t>平成28年</t>
    <rPh sb="0" eb="2">
      <t>ヘイセイ</t>
    </rPh>
    <rPh sb="4" eb="5">
      <t>ネン</t>
    </rPh>
    <phoneticPr fontId="37"/>
  </si>
  <si>
    <t>平成29年</t>
    <rPh sb="0" eb="2">
      <t>ヘイセイ</t>
    </rPh>
    <rPh sb="4" eb="5">
      <t>ネン</t>
    </rPh>
    <phoneticPr fontId="37"/>
  </si>
  <si>
    <t>平成30年</t>
    <rPh sb="0" eb="2">
      <t>ヘイセイ</t>
    </rPh>
    <rPh sb="4" eb="5">
      <t>ネン</t>
    </rPh>
    <phoneticPr fontId="37"/>
  </si>
  <si>
    <t>平成31年
令和元年</t>
    <rPh sb="0" eb="2">
      <t>ヘイセイ</t>
    </rPh>
    <rPh sb="4" eb="5">
      <t>ネン</t>
    </rPh>
    <rPh sb="6" eb="8">
      <t>レイワ</t>
    </rPh>
    <rPh sb="8" eb="10">
      <t>ガンネン</t>
    </rPh>
    <phoneticPr fontId="37"/>
  </si>
  <si>
    <t>令和２年</t>
    <rPh sb="0" eb="2">
      <t>レイワ</t>
    </rPh>
    <rPh sb="3" eb="4">
      <t>ネン</t>
    </rPh>
    <phoneticPr fontId="37"/>
  </si>
  <si>
    <t>中国</t>
  </si>
  <si>
    <t>韓国</t>
  </si>
  <si>
    <t>ベトナム</t>
    <phoneticPr fontId="37"/>
  </si>
  <si>
    <t>フィリピン</t>
    <phoneticPr fontId="37"/>
  </si>
  <si>
    <t>ネパール</t>
  </si>
  <si>
    <t>台湾</t>
  </si>
  <si>
    <t>米国</t>
  </si>
  <si>
    <t>インド</t>
  </si>
  <si>
    <t>ミャンマー</t>
    <phoneticPr fontId="37"/>
  </si>
  <si>
    <t>タイ</t>
  </si>
  <si>
    <t>その他</t>
    <rPh sb="2" eb="3">
      <t>タ</t>
    </rPh>
    <phoneticPr fontId="10"/>
  </si>
  <si>
    <t>-</t>
    <phoneticPr fontId="37"/>
  </si>
  <si>
    <t>西東京市</t>
    <rPh sb="0" eb="3">
      <t>ニシトウキョウ</t>
    </rPh>
    <rPh sb="3" eb="4">
      <t>シ</t>
    </rPh>
    <phoneticPr fontId="37"/>
  </si>
  <si>
    <t>注：法改正により平成24年7月から外国人が住民基本台帳法の適用対象となったため、外国人人口は、住民基本台帳上の人口である。</t>
    <rPh sb="55" eb="57">
      <t>ジンコウ</t>
    </rPh>
    <phoneticPr fontId="9"/>
  </si>
  <si>
    <t>注：国籍・地域の名称は、平成29年1月から在留管理制度に基づく法務省「在留外国人統計」の国籍・地域の名称に合わせている。</t>
    <rPh sb="18" eb="19">
      <t>ガツ</t>
    </rPh>
    <phoneticPr fontId="37"/>
  </si>
  <si>
    <t>（出典）東京都総務局統計部  ｢外国人人口　令和2年｣ （令和2年7月15日東京都総務局ホームページ確認）</t>
    <rPh sb="1" eb="3">
      <t>シュッテン</t>
    </rPh>
    <rPh sb="16" eb="18">
      <t>ガイコク</t>
    </rPh>
    <rPh sb="18" eb="19">
      <t>ジン</t>
    </rPh>
    <rPh sb="19" eb="21">
      <t>ジンコウ</t>
    </rPh>
    <rPh sb="22" eb="24">
      <t>レイワ</t>
    </rPh>
    <rPh sb="25" eb="26">
      <t>ネン</t>
    </rPh>
    <rPh sb="29" eb="31">
      <t>レイワ</t>
    </rPh>
    <phoneticPr fontId="37"/>
  </si>
  <si>
    <t>Ⅰ－８ 昼間人口</t>
    <phoneticPr fontId="9"/>
  </si>
  <si>
    <r>
      <t>（単位  人）(平成</t>
    </r>
    <r>
      <rPr>
        <sz val="10"/>
        <color indexed="8"/>
        <rFont val="ＭＳ 明朝"/>
        <family val="1"/>
        <charset val="128"/>
      </rPr>
      <t>27</t>
    </r>
    <r>
      <rPr>
        <sz val="10"/>
        <rFont val="ＭＳ 明朝"/>
        <family val="1"/>
        <charset val="128"/>
      </rPr>
      <t>年10月1日現在)</t>
    </r>
    <rPh sb="18" eb="20">
      <t>ゲンザイ</t>
    </rPh>
    <phoneticPr fontId="9"/>
  </si>
  <si>
    <t>昼間人口</t>
    <phoneticPr fontId="9"/>
  </si>
  <si>
    <t xml:space="preserve"> 平成22年との比較</t>
    <phoneticPr fontId="9"/>
  </si>
  <si>
    <t>昼間人口密度
（1k㎡当たり）</t>
    <phoneticPr fontId="9"/>
  </si>
  <si>
    <t>流入超過人口
(－は流出超過）</t>
    <phoneticPr fontId="9"/>
  </si>
  <si>
    <t>常住人口</t>
    <rPh sb="0" eb="2">
      <t>ジョウジュウ</t>
    </rPh>
    <phoneticPr fontId="9"/>
  </si>
  <si>
    <t>昼間人口指数
 (常住人口=100)</t>
    <rPh sb="9" eb="11">
      <t>ジョウジュウ</t>
    </rPh>
    <phoneticPr fontId="9"/>
  </si>
  <si>
    <t>増減人数</t>
  </si>
  <si>
    <t>増減率（％）</t>
    <rPh sb="2" eb="3">
      <t>リツ</t>
    </rPh>
    <phoneticPr fontId="9"/>
  </si>
  <si>
    <t>西東京市</t>
    <rPh sb="0" eb="4">
      <t>ニシトウキョウシ</t>
    </rPh>
    <phoneticPr fontId="9"/>
  </si>
  <si>
    <t>（出典）東京都総務局統計部「平成27年　東京都の昼間人口」 （平成30年11月8日東京都総務局ホームページ確認）</t>
    <rPh sb="31" eb="33">
      <t>ヘイセイ</t>
    </rPh>
    <rPh sb="35" eb="36">
      <t>ネン</t>
    </rPh>
    <rPh sb="36" eb="37">
      <t>ヘイネン</t>
    </rPh>
    <rPh sb="38" eb="39">
      <t>ガツ</t>
    </rPh>
    <rPh sb="40" eb="41">
      <t>ニチ</t>
    </rPh>
    <rPh sb="41" eb="44">
      <t>トウキョウト</t>
    </rPh>
    <rPh sb="44" eb="46">
      <t>ソウム</t>
    </rPh>
    <rPh sb="46" eb="47">
      <t>キョク</t>
    </rPh>
    <rPh sb="53" eb="55">
      <t>カクニン</t>
    </rPh>
    <phoneticPr fontId="9"/>
  </si>
  <si>
    <t>Ⅰ－９ 15歳以上自宅外通勤通学者流出人口</t>
    <phoneticPr fontId="9"/>
  </si>
  <si>
    <t>流出人口</t>
    <phoneticPr fontId="9"/>
  </si>
  <si>
    <t xml:space="preserve"> 多摩地域内の他市町村へ</t>
    <rPh sb="5" eb="6">
      <t>ナイ</t>
    </rPh>
    <phoneticPr fontId="9"/>
  </si>
  <si>
    <t xml:space="preserve">  区部へ</t>
    <phoneticPr fontId="9"/>
  </si>
  <si>
    <t xml:space="preserve"> その他地域へ</t>
    <rPh sb="4" eb="6">
      <t>チイキ</t>
    </rPh>
    <phoneticPr fontId="9"/>
  </si>
  <si>
    <t>通勤</t>
  </si>
  <si>
    <t>通学</t>
  </si>
  <si>
    <t>合計</t>
  </si>
  <si>
    <t>注：同一市町村内の通勤通学者は除く。</t>
    <phoneticPr fontId="9"/>
  </si>
  <si>
    <t>（出典）東京都総務局統計部「平成27年　東京都の昼間人口」（平成30年11月8日東京都総務局ホームページ確認）</t>
    <rPh sb="1" eb="3">
      <t>シュッテン</t>
    </rPh>
    <rPh sb="30" eb="32">
      <t>ヘイセイ</t>
    </rPh>
    <rPh sb="34" eb="35">
      <t>ネン</t>
    </rPh>
    <rPh sb="35" eb="36">
      <t>ヘイネン</t>
    </rPh>
    <rPh sb="37" eb="38">
      <t>ガツ</t>
    </rPh>
    <rPh sb="39" eb="40">
      <t>ニチ</t>
    </rPh>
    <rPh sb="40" eb="43">
      <t>トウキョウト</t>
    </rPh>
    <rPh sb="43" eb="45">
      <t>ソウム</t>
    </rPh>
    <rPh sb="45" eb="46">
      <t>キョク</t>
    </rPh>
    <rPh sb="52" eb="54">
      <t>カクニン</t>
    </rPh>
    <phoneticPr fontId="9"/>
  </si>
  <si>
    <t>Ⅰ－１０ 地目別土地面積</t>
    <phoneticPr fontId="4"/>
  </si>
  <si>
    <r>
      <t>（単位 ha）（平成31</t>
    </r>
    <r>
      <rPr>
        <sz val="10"/>
        <rFont val="明朝"/>
        <family val="3"/>
        <charset val="128"/>
      </rPr>
      <t>年1月1日現在）</t>
    </r>
    <rPh sb="17" eb="19">
      <t>ゲンザイ</t>
    </rPh>
    <phoneticPr fontId="4"/>
  </si>
  <si>
    <t>宅地</t>
    <phoneticPr fontId="4"/>
  </si>
  <si>
    <t>田</t>
    <phoneticPr fontId="4"/>
  </si>
  <si>
    <t>畑</t>
    <phoneticPr fontId="4"/>
  </si>
  <si>
    <t>山林</t>
    <phoneticPr fontId="4"/>
  </si>
  <si>
    <t>その他</t>
    <phoneticPr fontId="4"/>
  </si>
  <si>
    <t>免税点
未満</t>
    <phoneticPr fontId="4"/>
  </si>
  <si>
    <t>商業地区</t>
  </si>
  <si>
    <t>工業地区</t>
  </si>
  <si>
    <t>住宅地区</t>
    <rPh sb="0" eb="2">
      <t>ジュウタク</t>
    </rPh>
    <phoneticPr fontId="4"/>
  </si>
  <si>
    <t>その他</t>
  </si>
  <si>
    <t>-</t>
  </si>
  <si>
    <t>注：「-」は、皆無又は該当数値のないもの</t>
    <rPh sb="0" eb="1">
      <t>チュウ</t>
    </rPh>
    <rPh sb="7" eb="9">
      <t>カイム</t>
    </rPh>
    <rPh sb="9" eb="10">
      <t>マタ</t>
    </rPh>
    <rPh sb="11" eb="13">
      <t>ガイトウ</t>
    </rPh>
    <rPh sb="13" eb="15">
      <t>スウチ</t>
    </rPh>
    <phoneticPr fontId="4"/>
  </si>
  <si>
    <r>
      <t>注：国・公有地、公共用地、墓地、道路、用水路、溜池、保安林、私立学校用地、宗教法人の境内など、
　　</t>
    </r>
    <r>
      <rPr>
        <sz val="5"/>
        <rFont val="明朝"/>
        <family val="1"/>
        <charset val="128"/>
      </rPr>
      <t xml:space="preserve"> </t>
    </r>
    <r>
      <rPr>
        <sz val="9"/>
        <rFont val="明朝"/>
        <family val="1"/>
        <charset val="128"/>
      </rPr>
      <t>固定資産税が非課税とされている土地は除かれている。</t>
    </r>
    <rPh sb="16" eb="18">
      <t>ドウロ</t>
    </rPh>
    <rPh sb="42" eb="44">
      <t>ケイダイ</t>
    </rPh>
    <rPh sb="51" eb="53">
      <t>コテイ</t>
    </rPh>
    <rPh sb="53" eb="56">
      <t>シサンゼイ</t>
    </rPh>
    <rPh sb="57" eb="60">
      <t>ヒカゼイ</t>
    </rPh>
    <rPh sb="66" eb="68">
      <t>トチ</t>
    </rPh>
    <rPh sb="69" eb="70">
      <t>ノゾ</t>
    </rPh>
    <phoneticPr fontId="4"/>
  </si>
  <si>
    <t>注：宅地のその他とは、村落又は観光地区（市・郡・島部）、農業用施設の用に供する宅地及び生産緑地区内の宅地</t>
    <rPh sb="0" eb="1">
      <t>チュウ</t>
    </rPh>
    <rPh sb="2" eb="4">
      <t>タクチ</t>
    </rPh>
    <rPh sb="7" eb="8">
      <t>タ</t>
    </rPh>
    <rPh sb="11" eb="13">
      <t>ソンラク</t>
    </rPh>
    <rPh sb="13" eb="14">
      <t>マタ</t>
    </rPh>
    <rPh sb="15" eb="17">
      <t>カンコウ</t>
    </rPh>
    <rPh sb="17" eb="19">
      <t>チク</t>
    </rPh>
    <rPh sb="20" eb="21">
      <t>シ</t>
    </rPh>
    <rPh sb="22" eb="23">
      <t>グン</t>
    </rPh>
    <rPh sb="24" eb="25">
      <t>シマ</t>
    </rPh>
    <rPh sb="25" eb="26">
      <t>ブ</t>
    </rPh>
    <rPh sb="28" eb="30">
      <t>ノウギョウ</t>
    </rPh>
    <rPh sb="30" eb="31">
      <t>ヨウ</t>
    </rPh>
    <rPh sb="31" eb="33">
      <t>シセツ</t>
    </rPh>
    <rPh sb="34" eb="35">
      <t>ヨウ</t>
    </rPh>
    <rPh sb="36" eb="37">
      <t>キョウ</t>
    </rPh>
    <rPh sb="39" eb="41">
      <t>タクチ</t>
    </rPh>
    <rPh sb="41" eb="42">
      <t>オヨ</t>
    </rPh>
    <rPh sb="43" eb="45">
      <t>セイサン</t>
    </rPh>
    <rPh sb="45" eb="47">
      <t>リョクチ</t>
    </rPh>
    <rPh sb="47" eb="48">
      <t>ク</t>
    </rPh>
    <rPh sb="48" eb="49">
      <t>ナイ</t>
    </rPh>
    <rPh sb="50" eb="52">
      <t>タクチ</t>
    </rPh>
    <phoneticPr fontId="4"/>
  </si>
  <si>
    <t>注：免税点未満とは、土地に対して課する固定資産税の課税標準となるべき額が30万円に満たないもの</t>
    <rPh sb="0" eb="1">
      <t>チュウ</t>
    </rPh>
    <rPh sb="2" eb="4">
      <t>メンゼイ</t>
    </rPh>
    <rPh sb="4" eb="5">
      <t>テン</t>
    </rPh>
    <rPh sb="5" eb="7">
      <t>ミマン</t>
    </rPh>
    <rPh sb="10" eb="12">
      <t>トチ</t>
    </rPh>
    <rPh sb="13" eb="14">
      <t>タイ</t>
    </rPh>
    <rPh sb="16" eb="17">
      <t>カ</t>
    </rPh>
    <rPh sb="19" eb="21">
      <t>コテイ</t>
    </rPh>
    <rPh sb="21" eb="24">
      <t>シサンゼイ</t>
    </rPh>
    <rPh sb="25" eb="27">
      <t>カゼイ</t>
    </rPh>
    <rPh sb="27" eb="29">
      <t>ヒョウジュン</t>
    </rPh>
    <rPh sb="34" eb="35">
      <t>ガク</t>
    </rPh>
    <rPh sb="38" eb="40">
      <t>マンエン</t>
    </rPh>
    <rPh sb="41" eb="42">
      <t>ミ</t>
    </rPh>
    <phoneticPr fontId="4"/>
  </si>
  <si>
    <t>注：総数と内訳の合計が一致しないのは端数処理のため</t>
    <rPh sb="8" eb="9">
      <t>ゴウ</t>
    </rPh>
    <phoneticPr fontId="4"/>
  </si>
  <si>
    <t>（出典）　東京都総務局統計部調整課「第70回東京都統計年鑑　平成30年」（令和2年6月）</t>
    <rPh sb="1" eb="3">
      <t>シュッテン</t>
    </rPh>
    <rPh sb="14" eb="17">
      <t>チョウセイカ</t>
    </rPh>
    <rPh sb="37" eb="39">
      <t>レイワ</t>
    </rPh>
    <rPh sb="40" eb="41">
      <t>ネン</t>
    </rPh>
    <phoneticPr fontId="4"/>
  </si>
  <si>
    <t>Ⅰ－１１ 公示価格の平均価格の推移(住宅地)</t>
    <phoneticPr fontId="9"/>
  </si>
  <si>
    <t>(単位 千円/㎡)（各年1月1日）</t>
    <phoneticPr fontId="9"/>
  </si>
  <si>
    <t>平成16年</t>
    <rPh sb="0" eb="2">
      <t>ヘイセイ</t>
    </rPh>
    <rPh sb="4" eb="5">
      <t>ネン</t>
    </rPh>
    <phoneticPr fontId="9"/>
  </si>
  <si>
    <t>平成17年</t>
    <rPh sb="0" eb="2">
      <t>ヘイセイ</t>
    </rPh>
    <rPh sb="4" eb="5">
      <t>ネン</t>
    </rPh>
    <phoneticPr fontId="9"/>
  </si>
  <si>
    <t>平成18年</t>
    <rPh sb="0" eb="2">
      <t>ヘイセイ</t>
    </rPh>
    <rPh sb="4" eb="5">
      <t>ネン</t>
    </rPh>
    <phoneticPr fontId="9"/>
  </si>
  <si>
    <t>平成19年</t>
    <rPh sb="0" eb="2">
      <t>ヘイセイ</t>
    </rPh>
    <rPh sb="4" eb="5">
      <t>ネン</t>
    </rPh>
    <phoneticPr fontId="9"/>
  </si>
  <si>
    <t>平成20年</t>
    <rPh sb="0" eb="2">
      <t>ヘイセイ</t>
    </rPh>
    <rPh sb="4" eb="5">
      <t>ネン</t>
    </rPh>
    <phoneticPr fontId="9"/>
  </si>
  <si>
    <t>平成21年</t>
    <rPh sb="0" eb="2">
      <t>ヘイセイ</t>
    </rPh>
    <rPh sb="4" eb="5">
      <t>ネン</t>
    </rPh>
    <phoneticPr fontId="9"/>
  </si>
  <si>
    <t>平成22年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</si>
  <si>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</si>
  <si>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</si>
  <si>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</si>
  <si>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平成26年</t>
    <rPh sb="0" eb="2">
      <t>ヘイセイ</t>
    </rPh>
    <rPh sb="4" eb="5">
      <t>ネン</t>
    </rPh>
    <phoneticPr fontId="9"/>
  </si>
  <si>
    <t>平成27年</t>
    <rPh sb="0" eb="2">
      <t>ヘイセイ</t>
    </rPh>
    <rPh sb="4" eb="5">
      <t>ネン</t>
    </rPh>
    <phoneticPr fontId="9"/>
  </si>
  <si>
    <t>平成28年</t>
    <rPh sb="0" eb="2">
      <t>ヘイセイ</t>
    </rPh>
    <rPh sb="4" eb="5">
      <t>ネン</t>
    </rPh>
    <phoneticPr fontId="9"/>
  </si>
  <si>
    <t>平成29年</t>
    <rPh sb="0" eb="2">
      <t>ヘイセイ</t>
    </rPh>
    <rPh sb="4" eb="5">
      <t>ネン</t>
    </rPh>
    <phoneticPr fontId="9"/>
  </si>
  <si>
    <t>平成30年</t>
    <rPh sb="0" eb="2">
      <t>ヘイセイ</t>
    </rPh>
    <rPh sb="4" eb="5">
      <t>ネン</t>
    </rPh>
    <phoneticPr fontId="9"/>
  </si>
  <si>
    <t>平成31年
令和元年</t>
    <rPh sb="0" eb="2">
      <t>ヘイセイ</t>
    </rPh>
    <rPh sb="4" eb="5">
      <t>ネン</t>
    </rPh>
    <rPh sb="7" eb="9">
      <t>レイワ</t>
    </rPh>
    <rPh sb="9" eb="11">
      <t>ガンネン</t>
    </rPh>
    <phoneticPr fontId="9"/>
  </si>
  <si>
    <t>檜　原　村</t>
    <rPh sb="0" eb="1">
      <t>ヒノキ</t>
    </rPh>
    <rPh sb="2" eb="3">
      <t>ハラ</t>
    </rPh>
    <rPh sb="4" eb="5">
      <t>ムラ</t>
    </rPh>
    <phoneticPr fontId="9"/>
  </si>
  <si>
    <t>奥多摩町</t>
    <rPh sb="0" eb="3">
      <t>オクタマ</t>
    </rPh>
    <rPh sb="3" eb="4">
      <t>マチ</t>
    </rPh>
    <phoneticPr fontId="9"/>
  </si>
  <si>
    <t>多摩地域</t>
  </si>
  <si>
    <t>東京都</t>
  </si>
  <si>
    <t>（出典）東京都都市整備局都市づくり政策部広域調整課  ｢東京の土地2018(土地関係資料集)｣ （令和元年11月）</t>
    <rPh sb="1" eb="3">
      <t>シュッテン</t>
    </rPh>
    <rPh sb="49" eb="52">
      <t>レイワガン</t>
    </rPh>
    <phoneticPr fontId="9"/>
  </si>
  <si>
    <t>Ⅰ－１２  公示価格の平均価格の推移(商業地)</t>
    <phoneticPr fontId="9"/>
  </si>
  <si>
    <t>平成31年
令和元年</t>
    <rPh sb="0" eb="2">
      <t>ヘイセイ</t>
    </rPh>
    <rPh sb="4" eb="5">
      <t>ネン</t>
    </rPh>
    <rPh sb="7" eb="11">
      <t>レイワガンネン</t>
    </rPh>
    <phoneticPr fontId="9"/>
  </si>
  <si>
    <t>檜原村</t>
    <rPh sb="0" eb="2">
      <t>ヒノハラ</t>
    </rPh>
    <rPh sb="2" eb="3">
      <t>ムラ</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</si>
</sst>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 ##0"/>
    <numFmt numFmtId="177" formatCode="#,##0.00;[Red]#,##0.00"/>
    <numFmt numFmtId="178" formatCode="###\ ###\ ##0_ "/>
    <numFmt numFmtId="179" formatCode="###\ ##0.00_ "/>
    <numFmt numFmtId="180" formatCode="0.00_ "/>
    <numFmt numFmtId="181" formatCode="###\ ###\ ##0\ "/>
    <numFmt numFmtId="182" formatCode="#,##0.00_ "/>
    <numFmt numFmtId="183" formatCode="##\ ###\ ##0\ "/>
    <numFmt numFmtId="184" formatCode="[$-411]ee/mm/dd"/>
    <numFmt numFmtId="185" formatCode="_ * #\ ###\ ##0;[Red]_ * &quot;△&quot;#\ ###\ ##0;_ * &quot;-&quot;;_ @\ "/>
    <numFmt numFmtId="186" formatCode="###\ ##0\ "/>
    <numFmt numFmtId="187" formatCode="#,##0.0_ "/>
    <numFmt numFmtId="188" formatCode="0.0"/>
    <numFmt numFmtId="189" formatCode="###\ ###\ ##0.00"/>
    <numFmt numFmtId="190" formatCode="#\ ##0"/>
  </numFmts>
  <fonts count="45">
    <font>
      <sz val="11"/>
      <color theme="1"/>
      <name val="游ゴシック"/>
      <family val="2"/>
      <charset val="128"/>
      <scheme val="minor"/>
    </font>
    <font>
      <sz val="6"/>
      <name val="游ゴシック"/>
      <family val="2"/>
      <charset val="128"/>
      <scheme val="minor"/>
    </font>
    <font>
      <sz val="20"/>
      <name val="ＭＳ ゴシック"/>
      <family val="3"/>
      <charset val="128"/>
    </font>
    <font>
      <sz val="24"/>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sz val="11"/>
      <name val="ＭＳ Ｐゴシック"/>
      <family val="3"/>
      <charset val="128"/>
    </font>
    <font>
      <sz val="9"/>
      <name val="ＭＳ 明朝"/>
      <family val="1"/>
      <charset val="128"/>
    </font>
    <font>
      <sz val="6"/>
      <name val="ＭＳ 明朝"/>
      <family val="1"/>
      <charset val="128"/>
    </font>
    <font>
      <sz val="14"/>
      <name val="ＭＳ ゴシック"/>
      <family val="3"/>
      <charset val="128"/>
    </font>
    <font>
      <sz val="9"/>
      <name val="明朝"/>
      <family val="1"/>
      <charset val="128"/>
    </font>
    <font>
      <sz val="11"/>
      <color indexed="8"/>
      <name val="明朝"/>
      <family val="3"/>
      <charset val="128"/>
    </font>
    <font>
      <sz val="10"/>
      <name val="明朝"/>
      <family val="3"/>
      <charset val="128"/>
    </font>
    <font>
      <sz val="9"/>
      <color indexed="8"/>
      <name val="明朝"/>
      <family val="3"/>
      <charset val="128"/>
    </font>
    <font>
      <sz val="9"/>
      <color theme="1"/>
      <name val="明朝"/>
      <family val="1"/>
      <charset val="128"/>
    </font>
    <font>
      <sz val="9"/>
      <color indexed="8"/>
      <name val="Arial"/>
      <family val="2"/>
    </font>
    <font>
      <sz val="9"/>
      <color theme="1"/>
      <name val="Arial"/>
      <family val="2"/>
    </font>
    <font>
      <sz val="9"/>
      <color indexed="8"/>
      <name val="ＭＳ Ｐ明朝"/>
      <family val="1"/>
      <charset val="128"/>
    </font>
    <font>
      <sz val="9"/>
      <color indexed="8"/>
      <name val="ＭＳ 明朝"/>
      <family val="1"/>
      <charset val="128"/>
    </font>
    <font>
      <b/>
      <sz val="14"/>
      <color indexed="8"/>
      <name val="ＭＳ ゴシック"/>
      <family val="3"/>
      <charset val="128"/>
    </font>
    <font>
      <sz val="14"/>
      <color indexed="8"/>
      <name val="ＭＳ ゴシック"/>
      <family val="3"/>
      <charset val="128"/>
    </font>
    <font>
      <sz val="11"/>
      <name val="明朝"/>
      <family val="3"/>
      <charset val="128"/>
    </font>
    <font>
      <sz val="10"/>
      <color indexed="8"/>
      <name val="明朝"/>
      <family val="1"/>
      <charset val="128"/>
    </font>
    <font>
      <sz val="9"/>
      <name val="Arial"/>
      <family val="2"/>
    </font>
    <font>
      <sz val="8"/>
      <name val="Arial"/>
      <family val="2"/>
    </font>
    <font>
      <sz val="8"/>
      <name val="明朝"/>
      <family val="3"/>
      <charset val="128"/>
    </font>
    <font>
      <sz val="8"/>
      <color theme="1"/>
      <name val="Arial"/>
      <family val="2"/>
    </font>
    <font>
      <sz val="7.5"/>
      <color theme="1"/>
      <name val="Arial"/>
      <family val="2"/>
    </font>
    <font>
      <sz val="8.8000000000000007"/>
      <color indexed="8"/>
      <name val="明朝"/>
      <family val="1"/>
      <charset val="128"/>
    </font>
    <font>
      <sz val="10"/>
      <name val="ＭＳ 明朝"/>
      <family val="1"/>
      <charset val="128"/>
    </font>
    <font>
      <sz val="10"/>
      <color indexed="8"/>
      <name val="ＭＳ 明朝"/>
      <family val="1"/>
      <charset val="128"/>
    </font>
    <font>
      <sz val="8"/>
      <color indexed="8"/>
      <name val="明朝"/>
      <family val="3"/>
      <charset val="128"/>
    </font>
    <font>
      <sz val="16"/>
      <color indexed="8"/>
      <name val="ＭＳ ゴシック"/>
      <family val="3"/>
      <charset val="128"/>
    </font>
    <font>
      <sz val="8"/>
      <color theme="1"/>
      <name val="明朝"/>
      <family val="1"/>
      <charset val="128"/>
    </font>
    <font>
      <sz val="9"/>
      <color rgb="FFFF0000"/>
      <name val="明朝"/>
      <family val="1"/>
      <charset val="128"/>
    </font>
    <font>
      <sz val="10"/>
      <name val="ＭＳ Ｐ明朝"/>
      <family val="1"/>
      <charset val="128"/>
    </font>
    <font>
      <sz val="6"/>
      <name val="明朝"/>
      <family val="3"/>
      <charset val="128"/>
    </font>
    <font>
      <sz val="16"/>
      <name val="ＭＳ ゴシック"/>
      <family val="3"/>
      <charset val="128"/>
    </font>
    <font>
      <sz val="9"/>
      <name val="Arial Narrow"/>
      <family val="2"/>
    </font>
    <font>
      <sz val="5"/>
      <name val="明朝"/>
      <family val="1"/>
      <charset val="128"/>
    </font>
    <font>
      <sz val="12"/>
      <name val="ＭＳ 明朝"/>
      <family val="1"/>
      <charset val="128"/>
    </font>
    <font>
      <sz val="14"/>
      <name val="明朝"/>
      <family val="3"/>
      <charset val="128"/>
    </font>
    <font>
      <sz val="12"/>
      <name val="明朝"/>
      <family val="1"/>
      <charset val="128"/>
    </font>
    <font>
      <sz val="14"/>
      <color indexed="8"/>
      <name val="明朝"/>
      <family val="1"/>
      <charset val="128"/>
    </font>
  </fonts>
  <fills count="6">
    <fill>
      <patternFill patternType="none"/>
    </fill>
    <fill>
      <patternFill patternType="gray125"/>
    </fill>
    <fill>
      <patternFill patternType="solid">
        <fgColor indexed="9"/>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s>
  <borders count="142">
    <border>
      <left/>
      <right/>
      <top/>
      <bottom/>
      <diagonal/>
    </border>
    <border>
      <left style="thin">
        <color indexed="64"/>
      </left>
      <right style="thin">
        <color indexed="64"/>
      </right>
      <top style="thin">
        <color indexed="64"/>
      </top>
      <bottom/>
      <diagonal/>
    </border>
    <border>
      <left style="thin">
        <color indexed="64"/>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8"/>
      </top>
      <bottom style="hair">
        <color indexed="8"/>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8"/>
      </top>
      <bottom style="hair">
        <color indexed="8"/>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8"/>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8"/>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top style="thin">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thin">
        <color indexed="64"/>
      </right>
      <top style="hair">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diagonal/>
    </border>
    <border>
      <left/>
      <right style="thin">
        <color indexed="64"/>
      </right>
      <top style="hair">
        <color indexed="64"/>
      </top>
      <bottom/>
      <diagonal/>
    </border>
    <border>
      <left style="thin">
        <color indexed="64"/>
      </left>
      <right style="double">
        <color indexed="64"/>
      </right>
      <top style="thin">
        <color indexed="8"/>
      </top>
      <bottom/>
      <diagonal/>
    </border>
    <border>
      <left style="double">
        <color indexed="64"/>
      </left>
      <right style="thin">
        <color indexed="64"/>
      </right>
      <top style="thin">
        <color indexed="64"/>
      </top>
      <bottom style="hair">
        <color indexed="64"/>
      </bottom>
      <diagonal/>
    </border>
    <border>
      <left/>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bottom style="thin">
        <color indexed="8"/>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bottom style="hair">
        <color indexed="8"/>
      </bottom>
      <diagonal/>
    </border>
    <border>
      <left style="double">
        <color indexed="64"/>
      </left>
      <right style="hair">
        <color indexed="64"/>
      </right>
      <top style="thin">
        <color indexed="64"/>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style="hair">
        <color indexed="8"/>
      </top>
      <bottom style="hair">
        <color indexed="8"/>
      </bottom>
      <diagonal/>
    </border>
    <border>
      <left style="double">
        <color indexed="64"/>
      </left>
      <right style="hair">
        <color indexed="64"/>
      </right>
      <top/>
      <bottom style="hair">
        <color indexed="64"/>
      </bottom>
      <diagonal/>
    </border>
    <border>
      <left style="thin">
        <color indexed="64"/>
      </left>
      <right style="double">
        <color indexed="64"/>
      </right>
      <top style="thin">
        <color indexed="8"/>
      </top>
      <bottom style="thin">
        <color indexed="8"/>
      </bottom>
      <diagonal/>
    </border>
    <border>
      <left style="double">
        <color indexed="64"/>
      </left>
      <right style="hair">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8"/>
      </top>
      <bottom style="hair">
        <color indexed="64"/>
      </bottom>
      <diagonal/>
    </border>
    <border>
      <left style="thin">
        <color indexed="64"/>
      </left>
      <right style="double">
        <color indexed="64"/>
      </right>
      <top style="hair">
        <color indexed="64"/>
      </top>
      <bottom style="thin">
        <color indexed="8"/>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thin">
        <color indexed="64"/>
      </bottom>
      <diagonal/>
    </border>
    <border>
      <left/>
      <right style="hair">
        <color indexed="8"/>
      </right>
      <top/>
      <bottom style="thin">
        <color indexed="64"/>
      </bottom>
      <diagonal/>
    </border>
    <border>
      <left style="hair">
        <color indexed="64"/>
      </left>
      <right style="hair">
        <color indexed="8"/>
      </right>
      <top style="thin">
        <color indexed="64"/>
      </top>
      <bottom style="hair">
        <color indexed="8"/>
      </bottom>
      <diagonal/>
    </border>
    <border>
      <left style="hair">
        <color indexed="64"/>
      </left>
      <right style="thin">
        <color indexed="64"/>
      </right>
      <top style="thin">
        <color indexed="64"/>
      </top>
      <bottom style="hair">
        <color indexed="8"/>
      </bottom>
      <diagonal/>
    </border>
    <border>
      <left style="hair">
        <color indexed="64"/>
      </left>
      <right style="hair">
        <color indexed="8"/>
      </right>
      <top/>
      <bottom style="hair">
        <color indexed="8"/>
      </bottom>
      <diagonal/>
    </border>
    <border>
      <left style="hair">
        <color indexed="64"/>
      </left>
      <right style="thin">
        <color indexed="64"/>
      </right>
      <top/>
      <bottom style="hair">
        <color indexed="8"/>
      </bottom>
      <diagonal/>
    </border>
    <border>
      <left style="hair">
        <color indexed="64"/>
      </left>
      <right style="hair">
        <color indexed="8"/>
      </right>
      <top style="hair">
        <color indexed="8"/>
      </top>
      <bottom style="hair">
        <color indexed="8"/>
      </bottom>
      <diagonal/>
    </border>
    <border>
      <left style="hair">
        <color indexed="64"/>
      </left>
      <right style="thin">
        <color indexed="64"/>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64"/>
      </left>
      <right style="hair">
        <color indexed="8"/>
      </right>
      <top style="hair">
        <color indexed="8"/>
      </top>
      <bottom style="thin">
        <color indexed="64"/>
      </bottom>
      <diagonal/>
    </border>
    <border>
      <left style="hair">
        <color indexed="64"/>
      </left>
      <right style="thin">
        <color indexed="64"/>
      </right>
      <top style="hair">
        <color indexed="8"/>
      </top>
      <bottom style="thin">
        <color indexed="64"/>
      </bottom>
      <diagonal/>
    </border>
    <border>
      <left style="hair">
        <color indexed="8"/>
      </left>
      <right style="thin">
        <color indexed="8"/>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right style="thin">
        <color indexed="64"/>
      </right>
      <top style="hair">
        <color indexed="8"/>
      </top>
      <bottom style="thin">
        <color indexed="64"/>
      </bottom>
      <diagonal/>
    </border>
    <border>
      <left/>
      <right style="thin">
        <color indexed="64"/>
      </right>
      <top style="hair">
        <color indexed="8"/>
      </top>
      <bottom style="hair">
        <color indexed="8"/>
      </bottom>
      <diagonal/>
    </border>
    <border>
      <left/>
      <right style="thin">
        <color indexed="64"/>
      </right>
      <top style="hair">
        <color indexed="8"/>
      </top>
      <bottom/>
      <diagonal/>
    </border>
    <border>
      <left style="thin">
        <color indexed="64"/>
      </left>
      <right style="hair">
        <color indexed="8"/>
      </right>
      <top style="thin">
        <color indexed="64"/>
      </top>
      <bottom/>
      <diagonal/>
    </border>
    <border>
      <left style="hair">
        <color indexed="8"/>
      </left>
      <right style="hair">
        <color indexed="8"/>
      </right>
      <top style="thin">
        <color indexed="64"/>
      </top>
      <bottom/>
      <diagonal/>
    </border>
    <border>
      <left style="hair">
        <color indexed="8"/>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diagonal/>
    </border>
  </borders>
  <cellStyleXfs count="21">
    <xf numFmtId="0" fontId="0" fillId="0" borderId="0">
      <alignment vertical="center"/>
    </xf>
    <xf numFmtId="0" fontId="7" fillId="2" borderId="0" applyBorder="0"/>
    <xf numFmtId="0" fontId="8" fillId="3" borderId="0"/>
    <xf numFmtId="0" fontId="12" fillId="3" borderId="0"/>
    <xf numFmtId="0" fontId="7" fillId="3" borderId="0"/>
    <xf numFmtId="0" fontId="7" fillId="0" borderId="0"/>
    <xf numFmtId="0" fontId="7" fillId="3" borderId="0"/>
    <xf numFmtId="0" fontId="12" fillId="3" borderId="0"/>
    <xf numFmtId="0" fontId="7" fillId="3" borderId="0"/>
    <xf numFmtId="0" fontId="8" fillId="3" borderId="0"/>
    <xf numFmtId="0" fontId="7" fillId="2" borderId="0"/>
    <xf numFmtId="0" fontId="7" fillId="3" borderId="0"/>
    <xf numFmtId="0" fontId="22" fillId="3" borderId="0"/>
    <xf numFmtId="0" fontId="22" fillId="3" borderId="0"/>
    <xf numFmtId="0" fontId="8" fillId="3" borderId="0"/>
    <xf numFmtId="0" fontId="12" fillId="3" borderId="0"/>
    <xf numFmtId="0" fontId="8" fillId="3" borderId="0"/>
    <xf numFmtId="0" fontId="12" fillId="3" borderId="0"/>
    <xf numFmtId="0" fontId="19" fillId="3" borderId="0"/>
    <xf numFmtId="0" fontId="41" fillId="3" borderId="0"/>
    <xf numFmtId="0" fontId="41" fillId="3" borderId="0"/>
  </cellStyleXfs>
  <cellXfs count="709">
    <xf numFmtId="0" fontId="0" fillId="0" borderId="0" xfId="0">
      <alignment vertical="center"/>
    </xf>
    <xf numFmtId="0" fontId="2" fillId="2" borderId="0" xfId="1" applyFont="1" applyAlignment="1">
      <alignment horizontal="center" vertical="center"/>
    </xf>
    <xf numFmtId="0" fontId="7" fillId="2" borderId="0" xfId="1"/>
    <xf numFmtId="0" fontId="7" fillId="2" borderId="0" xfId="1" applyAlignment="1">
      <alignment horizontal="center" vertical="center"/>
    </xf>
    <xf numFmtId="0" fontId="6" fillId="2" borderId="0" xfId="1" applyFont="1" applyAlignment="1">
      <alignment horizontal="left" vertical="center"/>
    </xf>
    <xf numFmtId="0" fontId="5" fillId="4" borderId="0" xfId="2" applyFont="1" applyFill="1"/>
    <xf numFmtId="0" fontId="10" fillId="4" borderId="0" xfId="2" applyFont="1" applyFill="1"/>
    <xf numFmtId="0" fontId="11" fillId="4" borderId="0" xfId="2" applyFont="1" applyFill="1"/>
    <xf numFmtId="0" fontId="12" fillId="4" borderId="0" xfId="2" applyFont="1" applyFill="1"/>
    <xf numFmtId="0" fontId="13" fillId="4" borderId="0" xfId="2" applyFont="1" applyFill="1" applyAlignment="1">
      <alignment horizontal="right"/>
    </xf>
    <xf numFmtId="0" fontId="14" fillId="4" borderId="2" xfId="2" applyFont="1" applyFill="1" applyBorder="1" applyAlignment="1">
      <alignment horizontal="centerContinuous" vertical="center"/>
    </xf>
    <xf numFmtId="0" fontId="11" fillId="4" borderId="3" xfId="2" applyFont="1" applyFill="1" applyBorder="1" applyAlignment="1">
      <alignment horizontal="centerContinuous" vertical="center"/>
    </xf>
    <xf numFmtId="0" fontId="14" fillId="4" borderId="4" xfId="2" applyFont="1" applyFill="1" applyBorder="1" applyAlignment="1">
      <alignment horizontal="centerContinuous" vertical="center"/>
    </xf>
    <xf numFmtId="0" fontId="12" fillId="4" borderId="0" xfId="2" applyFont="1" applyFill="1" applyAlignment="1">
      <alignment vertical="center"/>
    </xf>
    <xf numFmtId="0" fontId="11" fillId="4" borderId="0" xfId="2" applyFont="1" applyFill="1" applyAlignment="1">
      <alignment vertical="center"/>
    </xf>
    <xf numFmtId="0" fontId="14" fillId="4" borderId="6" xfId="2" applyFont="1" applyFill="1" applyBorder="1" applyAlignment="1">
      <alignment horizontal="center" vertical="center"/>
    </xf>
    <xf numFmtId="0" fontId="14" fillId="4" borderId="7" xfId="2" applyFont="1" applyFill="1" applyBorder="1" applyAlignment="1">
      <alignment horizontal="center" vertical="center"/>
    </xf>
    <xf numFmtId="0" fontId="14" fillId="4" borderId="8" xfId="2" applyFont="1" applyFill="1" applyBorder="1" applyAlignment="1">
      <alignment horizontal="center" vertical="center"/>
    </xf>
    <xf numFmtId="0" fontId="15" fillId="4" borderId="9" xfId="2" applyFont="1" applyFill="1" applyBorder="1" applyAlignment="1">
      <alignment horizontal="distributed" vertical="center"/>
    </xf>
    <xf numFmtId="176" fontId="16" fillId="0" borderId="10" xfId="1" applyNumberFormat="1" applyFont="1" applyFill="1" applyBorder="1"/>
    <xf numFmtId="176" fontId="16" fillId="0" borderId="11" xfId="1" applyNumberFormat="1" applyFont="1" applyFill="1" applyBorder="1"/>
    <xf numFmtId="176" fontId="16" fillId="0" borderId="12" xfId="1" applyNumberFormat="1" applyFont="1" applyFill="1" applyBorder="1"/>
    <xf numFmtId="176" fontId="16" fillId="0" borderId="13" xfId="1" applyNumberFormat="1" applyFont="1" applyFill="1" applyBorder="1"/>
    <xf numFmtId="177" fontId="16" fillId="0" borderId="13" xfId="1" applyNumberFormat="1" applyFont="1" applyFill="1" applyBorder="1" applyProtection="1">
      <protection locked="0"/>
    </xf>
    <xf numFmtId="0" fontId="15" fillId="4" borderId="14" xfId="2" applyFont="1" applyFill="1" applyBorder="1" applyAlignment="1">
      <alignment horizontal="distributed" vertical="center"/>
    </xf>
    <xf numFmtId="176" fontId="16" fillId="0" borderId="15" xfId="1" applyNumberFormat="1" applyFont="1" applyFill="1" applyBorder="1"/>
    <xf numFmtId="176" fontId="16" fillId="0" borderId="16" xfId="1" applyNumberFormat="1" applyFont="1" applyFill="1" applyBorder="1"/>
    <xf numFmtId="176" fontId="16" fillId="0" borderId="17" xfId="1" applyNumberFormat="1" applyFont="1" applyFill="1" applyBorder="1"/>
    <xf numFmtId="176" fontId="16" fillId="0" borderId="18" xfId="1" applyNumberFormat="1" applyFont="1" applyFill="1" applyBorder="1"/>
    <xf numFmtId="177" fontId="16" fillId="0" borderId="18" xfId="1" applyNumberFormat="1" applyFont="1" applyFill="1" applyBorder="1" applyProtection="1">
      <protection locked="0"/>
    </xf>
    <xf numFmtId="0" fontId="15" fillId="4" borderId="19" xfId="2" applyFont="1" applyFill="1" applyBorder="1" applyAlignment="1">
      <alignment horizontal="distributed" vertical="center"/>
    </xf>
    <xf numFmtId="176" fontId="16" fillId="0" borderId="20" xfId="1" applyNumberFormat="1" applyFont="1" applyFill="1" applyBorder="1"/>
    <xf numFmtId="176" fontId="16" fillId="0" borderId="21" xfId="1" applyNumberFormat="1" applyFont="1" applyFill="1" applyBorder="1"/>
    <xf numFmtId="176" fontId="16" fillId="0" borderId="22" xfId="1" applyNumberFormat="1" applyFont="1" applyFill="1" applyBorder="1"/>
    <xf numFmtId="176" fontId="16" fillId="0" borderId="23" xfId="1" applyNumberFormat="1" applyFont="1" applyFill="1" applyBorder="1"/>
    <xf numFmtId="177" fontId="16" fillId="0" borderId="23" xfId="1" applyNumberFormat="1" applyFont="1" applyFill="1" applyBorder="1" applyProtection="1">
      <protection locked="0"/>
    </xf>
    <xf numFmtId="176" fontId="16" fillId="0" borderId="24" xfId="1" applyNumberFormat="1" applyFont="1" applyFill="1" applyBorder="1"/>
    <xf numFmtId="176" fontId="16" fillId="0" borderId="25" xfId="1" applyNumberFormat="1" applyFont="1" applyFill="1" applyBorder="1"/>
    <xf numFmtId="2" fontId="16" fillId="0" borderId="18" xfId="1" applyNumberFormat="1" applyFont="1" applyFill="1" applyBorder="1" applyProtection="1">
      <protection locked="0"/>
    </xf>
    <xf numFmtId="176" fontId="16" fillId="0" borderId="26" xfId="1" applyNumberFormat="1" applyFont="1" applyFill="1" applyBorder="1"/>
    <xf numFmtId="0" fontId="15" fillId="4" borderId="27" xfId="2" applyFont="1" applyFill="1" applyBorder="1" applyAlignment="1">
      <alignment horizontal="distributed" vertical="center"/>
    </xf>
    <xf numFmtId="176" fontId="16" fillId="0" borderId="28" xfId="1" applyNumberFormat="1" applyFont="1" applyFill="1" applyBorder="1"/>
    <xf numFmtId="176" fontId="16" fillId="0" borderId="29" xfId="1" applyNumberFormat="1" applyFont="1" applyFill="1" applyBorder="1"/>
    <xf numFmtId="176" fontId="16" fillId="0" borderId="30" xfId="1" applyNumberFormat="1" applyFont="1" applyFill="1" applyBorder="1"/>
    <xf numFmtId="176" fontId="16" fillId="0" borderId="31" xfId="1" applyNumberFormat="1" applyFont="1" applyFill="1" applyBorder="1"/>
    <xf numFmtId="2" fontId="16" fillId="0" borderId="31" xfId="1" applyNumberFormat="1" applyFont="1" applyFill="1" applyBorder="1" applyProtection="1">
      <protection locked="0"/>
    </xf>
    <xf numFmtId="176" fontId="16" fillId="0" borderId="32" xfId="1" applyNumberFormat="1" applyFont="1" applyFill="1" applyBorder="1"/>
    <xf numFmtId="0" fontId="15" fillId="4" borderId="4" xfId="2" applyFont="1" applyFill="1" applyBorder="1" applyAlignment="1">
      <alignment horizontal="distributed" vertical="center"/>
    </xf>
    <xf numFmtId="0" fontId="15" fillId="4" borderId="36" xfId="2" applyFont="1" applyFill="1" applyBorder="1" applyAlignment="1">
      <alignment horizontal="distributed" vertical="center"/>
    </xf>
    <xf numFmtId="176" fontId="16" fillId="0" borderId="37" xfId="1" applyNumberFormat="1" applyFont="1" applyFill="1" applyBorder="1"/>
    <xf numFmtId="176" fontId="16" fillId="0" borderId="38" xfId="1" applyNumberFormat="1" applyFont="1" applyFill="1" applyBorder="1"/>
    <xf numFmtId="2" fontId="16" fillId="0" borderId="13" xfId="1" applyNumberFormat="1" applyFont="1" applyFill="1" applyBorder="1" applyProtection="1">
      <protection locked="0"/>
    </xf>
    <xf numFmtId="177" fontId="16" fillId="0" borderId="31" xfId="1" applyNumberFormat="1" applyFont="1" applyFill="1" applyBorder="1" applyProtection="1">
      <protection locked="0"/>
    </xf>
    <xf numFmtId="0" fontId="15" fillId="4" borderId="0" xfId="2" applyFont="1" applyFill="1" applyAlignment="1">
      <alignment horizontal="left" vertical="center"/>
    </xf>
    <xf numFmtId="0" fontId="15" fillId="4" borderId="0" xfId="2" applyFont="1" applyFill="1" applyAlignment="1">
      <alignment horizontal="distributed" vertical="center"/>
    </xf>
    <xf numFmtId="0" fontId="15" fillId="4" borderId="0" xfId="2" applyFont="1" applyFill="1" applyAlignment="1">
      <alignment vertical="center"/>
    </xf>
    <xf numFmtId="0" fontId="11" fillId="4" borderId="0" xfId="2" applyFont="1" applyFill="1" applyProtection="1">
      <protection locked="0"/>
    </xf>
    <xf numFmtId="0" fontId="11" fillId="4" borderId="0" xfId="2" applyFont="1" applyFill="1" applyProtection="1">
      <protection hidden="1"/>
    </xf>
    <xf numFmtId="0" fontId="20" fillId="4" borderId="0" xfId="3" applyFont="1" applyFill="1"/>
    <xf numFmtId="0" fontId="21" fillId="4" borderId="0" xfId="3" applyFont="1" applyFill="1"/>
    <xf numFmtId="0" fontId="12" fillId="4" borderId="0" xfId="3" applyFill="1"/>
    <xf numFmtId="0" fontId="22" fillId="4" borderId="0" xfId="4" applyFont="1" applyFill="1"/>
    <xf numFmtId="0" fontId="12" fillId="4" borderId="0" xfId="4" applyFont="1" applyFill="1" applyAlignment="1">
      <alignment horizontal="centerContinuous"/>
    </xf>
    <xf numFmtId="0" fontId="23" fillId="4" borderId="0" xfId="3" applyFont="1" applyFill="1" applyAlignment="1">
      <alignment horizontal="right"/>
    </xf>
    <xf numFmtId="0" fontId="14" fillId="4" borderId="35" xfId="4" applyFont="1" applyFill="1" applyBorder="1" applyAlignment="1">
      <alignment horizontal="center" vertical="center"/>
    </xf>
    <xf numFmtId="0" fontId="11" fillId="4" borderId="35" xfId="4" applyFont="1" applyFill="1" applyBorder="1" applyAlignment="1">
      <alignment horizontal="center" vertical="center"/>
    </xf>
    <xf numFmtId="0" fontId="11" fillId="4" borderId="40" xfId="4" applyFont="1" applyFill="1" applyBorder="1" applyAlignment="1">
      <alignment horizontal="center" vertical="center"/>
    </xf>
    <xf numFmtId="0" fontId="11" fillId="4" borderId="9" xfId="4" applyFont="1" applyFill="1" applyBorder="1" applyAlignment="1">
      <alignment horizontal="distributed" vertical="center"/>
    </xf>
    <xf numFmtId="178" fontId="24" fillId="4" borderId="9" xfId="4" applyNumberFormat="1" applyFont="1" applyFill="1" applyBorder="1" applyAlignment="1">
      <alignment vertical="center"/>
    </xf>
    <xf numFmtId="178" fontId="24" fillId="4" borderId="41" xfId="5" applyNumberFormat="1" applyFont="1" applyFill="1" applyBorder="1" applyAlignment="1">
      <alignment vertical="center"/>
    </xf>
    <xf numFmtId="0" fontId="22" fillId="4" borderId="0" xfId="4" applyFont="1" applyFill="1" applyAlignment="1">
      <alignment vertical="center"/>
    </xf>
    <xf numFmtId="0" fontId="11" fillId="4" borderId="14" xfId="4" applyFont="1" applyFill="1" applyBorder="1" applyAlignment="1">
      <alignment horizontal="distributed" vertical="center"/>
    </xf>
    <xf numFmtId="0" fontId="11" fillId="4" borderId="42" xfId="4" applyFont="1" applyFill="1" applyBorder="1" applyAlignment="1">
      <alignment horizontal="distributed" vertical="center"/>
    </xf>
    <xf numFmtId="0" fontId="11" fillId="4" borderId="35" xfId="4" applyFont="1" applyFill="1" applyBorder="1" applyAlignment="1">
      <alignment horizontal="distributed" vertical="center"/>
    </xf>
    <xf numFmtId="178" fontId="24" fillId="5" borderId="40" xfId="4" applyNumberFormat="1" applyFont="1" applyFill="1" applyBorder="1" applyAlignment="1">
      <alignment vertical="center"/>
    </xf>
    <xf numFmtId="178" fontId="24" fillId="4" borderId="42" xfId="4" applyNumberFormat="1" applyFont="1" applyFill="1" applyBorder="1" applyAlignment="1">
      <alignment vertical="center"/>
    </xf>
    <xf numFmtId="178" fontId="25" fillId="5" borderId="40" xfId="4" applyNumberFormat="1" applyFont="1" applyFill="1" applyBorder="1" applyAlignment="1">
      <alignment vertical="center"/>
    </xf>
    <xf numFmtId="0" fontId="14" fillId="4" borderId="0" xfId="4" applyFont="1" applyFill="1"/>
    <xf numFmtId="0" fontId="12" fillId="4" borderId="0" xfId="4" applyFont="1" applyFill="1"/>
    <xf numFmtId="0" fontId="20" fillId="4" borderId="0" xfId="7" applyFont="1" applyFill="1"/>
    <xf numFmtId="0" fontId="21" fillId="4" borderId="0" xfId="7" applyFont="1" applyFill="1"/>
    <xf numFmtId="0" fontId="12" fillId="4" borderId="0" xfId="7" applyFill="1"/>
    <xf numFmtId="0" fontId="22" fillId="4" borderId="0" xfId="8" applyFont="1" applyFill="1"/>
    <xf numFmtId="0" fontId="14" fillId="4" borderId="0" xfId="7" applyFont="1" applyFill="1" applyAlignment="1">
      <alignment horizontal="right"/>
    </xf>
    <xf numFmtId="0" fontId="23" fillId="4" borderId="0" xfId="7" applyFont="1" applyFill="1" applyAlignment="1">
      <alignment horizontal="right"/>
    </xf>
    <xf numFmtId="0" fontId="14" fillId="4" borderId="46" xfId="8" applyFont="1" applyFill="1" applyBorder="1" applyAlignment="1">
      <alignment horizontal="center" vertical="center"/>
    </xf>
    <xf numFmtId="0" fontId="14" fillId="4" borderId="47" xfId="8" applyFont="1" applyFill="1" applyBorder="1" applyAlignment="1">
      <alignment horizontal="center" vertical="center"/>
    </xf>
    <xf numFmtId="0" fontId="14" fillId="4" borderId="48" xfId="8" applyFont="1" applyFill="1" applyBorder="1" applyAlignment="1">
      <alignment horizontal="center" vertical="center"/>
    </xf>
    <xf numFmtId="0" fontId="14" fillId="4" borderId="34" xfId="8" applyFont="1" applyFill="1" applyBorder="1" applyAlignment="1">
      <alignment horizontal="center" vertical="center"/>
    </xf>
    <xf numFmtId="0" fontId="11" fillId="4" borderId="44" xfId="8" applyFont="1" applyFill="1" applyBorder="1" applyAlignment="1">
      <alignment vertical="center"/>
    </xf>
    <xf numFmtId="0" fontId="11" fillId="4" borderId="49" xfId="8" applyFont="1" applyFill="1" applyBorder="1" applyAlignment="1">
      <alignment vertical="center"/>
    </xf>
    <xf numFmtId="0" fontId="14" fillId="4" borderId="23" xfId="8" applyFont="1" applyFill="1" applyBorder="1" applyAlignment="1">
      <alignment horizontal="distributed" vertical="center"/>
    </xf>
    <xf numFmtId="178" fontId="24" fillId="4" borderId="20" xfId="8" applyNumberFormat="1" applyFont="1" applyFill="1" applyBorder="1" applyAlignment="1">
      <alignment vertical="center"/>
    </xf>
    <xf numFmtId="178" fontId="24" fillId="4" borderId="21" xfId="8" applyNumberFormat="1" applyFont="1" applyFill="1" applyBorder="1" applyAlignment="1">
      <alignment vertical="center"/>
    </xf>
    <xf numFmtId="178" fontId="24" fillId="4" borderId="50" xfId="5" applyNumberFormat="1" applyFont="1" applyFill="1" applyBorder="1" applyAlignment="1">
      <alignment vertical="center"/>
    </xf>
    <xf numFmtId="178" fontId="24" fillId="4" borderId="22" xfId="5" applyNumberFormat="1" applyFont="1" applyFill="1" applyBorder="1" applyAlignment="1">
      <alignment vertical="center"/>
    </xf>
    <xf numFmtId="179" fontId="16" fillId="4" borderId="51" xfId="8" applyNumberFormat="1" applyFont="1" applyFill="1" applyBorder="1" applyAlignment="1">
      <alignment vertical="center"/>
    </xf>
    <xf numFmtId="179" fontId="16" fillId="4" borderId="21" xfId="8" applyNumberFormat="1" applyFont="1" applyFill="1" applyBorder="1" applyAlignment="1">
      <alignment vertical="center"/>
    </xf>
    <xf numFmtId="179" fontId="24" fillId="4" borderId="22" xfId="8" applyNumberFormat="1" applyFont="1" applyFill="1" applyBorder="1" applyAlignment="1">
      <alignment vertical="center"/>
    </xf>
    <xf numFmtId="0" fontId="22" fillId="4" borderId="0" xfId="8" applyFont="1" applyFill="1" applyAlignment="1">
      <alignment vertical="center"/>
    </xf>
    <xf numFmtId="180" fontId="11" fillId="4" borderId="0" xfId="8" applyNumberFormat="1" applyFont="1" applyFill="1" applyAlignment="1">
      <alignment vertical="center"/>
    </xf>
    <xf numFmtId="0" fontId="14" fillId="4" borderId="18" xfId="8" applyFont="1" applyFill="1" applyBorder="1" applyAlignment="1">
      <alignment horizontal="distributed" vertical="center"/>
    </xf>
    <xf numFmtId="178" fontId="24" fillId="4" borderId="15" xfId="8" applyNumberFormat="1" applyFont="1" applyFill="1" applyBorder="1" applyAlignment="1">
      <alignment vertical="center"/>
    </xf>
    <xf numFmtId="178" fontId="24" fillId="4" borderId="16" xfId="8" applyNumberFormat="1" applyFont="1" applyFill="1" applyBorder="1" applyAlignment="1">
      <alignment vertical="center"/>
    </xf>
    <xf numFmtId="179" fontId="16" fillId="4" borderId="52" xfId="8" applyNumberFormat="1" applyFont="1" applyFill="1" applyBorder="1" applyAlignment="1">
      <alignment vertical="center"/>
    </xf>
    <xf numFmtId="179" fontId="16" fillId="4" borderId="16" xfId="8" applyNumberFormat="1" applyFont="1" applyFill="1" applyBorder="1" applyAlignment="1">
      <alignment vertical="center"/>
    </xf>
    <xf numFmtId="179" fontId="24" fillId="4" borderId="25" xfId="8" applyNumberFormat="1" applyFont="1" applyFill="1" applyBorder="1" applyAlignment="1">
      <alignment vertical="center"/>
    </xf>
    <xf numFmtId="178" fontId="24" fillId="4" borderId="53" xfId="5" applyNumberFormat="1" applyFont="1" applyFill="1" applyBorder="1" applyAlignment="1">
      <alignment vertical="center"/>
    </xf>
    <xf numFmtId="178" fontId="24" fillId="4" borderId="25" xfId="5" applyNumberFormat="1" applyFont="1" applyFill="1" applyBorder="1" applyAlignment="1">
      <alignment vertical="center"/>
    </xf>
    <xf numFmtId="180" fontId="22" fillId="4" borderId="0" xfId="8" applyNumberFormat="1" applyFont="1" applyFill="1" applyAlignment="1">
      <alignment vertical="center"/>
    </xf>
    <xf numFmtId="0" fontId="14" fillId="4" borderId="54" xfId="8" applyFont="1" applyFill="1" applyBorder="1" applyAlignment="1">
      <alignment horizontal="distributed" vertical="center"/>
    </xf>
    <xf numFmtId="178" fontId="24" fillId="4" borderId="55" xfId="8" applyNumberFormat="1" applyFont="1" applyFill="1" applyBorder="1" applyAlignment="1">
      <alignment vertical="center"/>
    </xf>
    <xf numFmtId="178" fontId="24" fillId="4" borderId="56" xfId="8" applyNumberFormat="1" applyFont="1" applyFill="1" applyBorder="1" applyAlignment="1">
      <alignment vertical="center"/>
    </xf>
    <xf numFmtId="179" fontId="16" fillId="4" borderId="57" xfId="8" applyNumberFormat="1" applyFont="1" applyFill="1" applyBorder="1" applyAlignment="1">
      <alignment vertical="center"/>
    </xf>
    <xf numFmtId="179" fontId="16" fillId="4" borderId="56" xfId="8" applyNumberFormat="1" applyFont="1" applyFill="1" applyBorder="1" applyAlignment="1">
      <alignment vertical="center"/>
    </xf>
    <xf numFmtId="179" fontId="24" fillId="4" borderId="26" xfId="8" applyNumberFormat="1" applyFont="1" applyFill="1" applyBorder="1" applyAlignment="1">
      <alignment vertical="center"/>
    </xf>
    <xf numFmtId="0" fontId="14" fillId="4" borderId="35" xfId="8" applyFont="1" applyFill="1" applyBorder="1" applyAlignment="1">
      <alignment horizontal="distributed" vertical="center"/>
    </xf>
    <xf numFmtId="0" fontId="11" fillId="4" borderId="0" xfId="8" applyFont="1" applyFill="1" applyAlignment="1">
      <alignment vertical="center"/>
    </xf>
    <xf numFmtId="0" fontId="26" fillId="4" borderId="0" xfId="8" applyFont="1" applyFill="1"/>
    <xf numFmtId="0" fontId="20" fillId="4" borderId="0" xfId="9" applyFont="1" applyFill="1"/>
    <xf numFmtId="0" fontId="21" fillId="4" borderId="0" xfId="9" applyFont="1" applyFill="1"/>
    <xf numFmtId="0" fontId="14" fillId="4" borderId="0" xfId="9" applyFont="1" applyFill="1"/>
    <xf numFmtId="0" fontId="12" fillId="4" borderId="0" xfId="9" applyFont="1" applyFill="1"/>
    <xf numFmtId="0" fontId="11" fillId="4" borderId="0" xfId="9" applyFont="1" applyFill="1"/>
    <xf numFmtId="0" fontId="13" fillId="4" borderId="59" xfId="9" applyFont="1" applyFill="1" applyBorder="1" applyAlignment="1">
      <alignment horizontal="right"/>
    </xf>
    <xf numFmtId="0" fontId="11" fillId="4" borderId="0" xfId="9" applyFont="1" applyFill="1" applyAlignment="1">
      <alignment vertical="center"/>
    </xf>
    <xf numFmtId="0" fontId="14" fillId="4" borderId="6" xfId="9" applyFont="1" applyFill="1" applyBorder="1" applyAlignment="1">
      <alignment horizontal="center" vertical="center"/>
    </xf>
    <xf numFmtId="0" fontId="14" fillId="4" borderId="7" xfId="9" applyFont="1" applyFill="1" applyBorder="1" applyAlignment="1">
      <alignment horizontal="center" vertical="center"/>
    </xf>
    <xf numFmtId="0" fontId="14" fillId="4" borderId="61" xfId="9" applyFont="1" applyFill="1" applyBorder="1" applyAlignment="1">
      <alignment horizontal="center" vertical="center"/>
    </xf>
    <xf numFmtId="180" fontId="14" fillId="4" borderId="7" xfId="9" applyNumberFormat="1" applyFont="1" applyFill="1" applyBorder="1" applyAlignment="1">
      <alignment horizontal="center" vertical="center"/>
    </xf>
    <xf numFmtId="0" fontId="14" fillId="4" borderId="36" xfId="9" applyFont="1" applyFill="1" applyBorder="1" applyAlignment="1">
      <alignment horizontal="distributed" vertical="center"/>
    </xf>
    <xf numFmtId="0" fontId="14" fillId="4" borderId="19" xfId="9" applyFont="1" applyFill="1" applyBorder="1" applyAlignment="1">
      <alignment horizontal="distributed" vertical="center"/>
    </xf>
    <xf numFmtId="181" fontId="11" fillId="4" borderId="0" xfId="9" applyNumberFormat="1" applyFont="1" applyFill="1" applyAlignment="1">
      <alignment vertical="center"/>
    </xf>
    <xf numFmtId="0" fontId="14" fillId="4" borderId="27" xfId="9" applyFont="1" applyFill="1" applyBorder="1" applyAlignment="1">
      <alignment horizontal="distributed" vertical="center"/>
    </xf>
    <xf numFmtId="0" fontId="14" fillId="4" borderId="4" xfId="9" applyFont="1" applyFill="1" applyBorder="1" applyAlignment="1">
      <alignment horizontal="distributed" vertical="center"/>
    </xf>
    <xf numFmtId="0" fontId="11" fillId="4" borderId="0" xfId="9" applyFont="1" applyFill="1" applyAlignment="1">
      <alignment horizontal="right" vertical="center"/>
    </xf>
    <xf numFmtId="0" fontId="26" fillId="4" borderId="0" xfId="9" applyFont="1" applyFill="1" applyAlignment="1">
      <alignment vertical="center"/>
    </xf>
    <xf numFmtId="0" fontId="5" fillId="4" borderId="0" xfId="10" applyFont="1" applyFill="1"/>
    <xf numFmtId="0" fontId="10" fillId="4" borderId="0" xfId="10" applyFont="1" applyFill="1"/>
    <xf numFmtId="0" fontId="22" fillId="4" borderId="0" xfId="10" applyFont="1" applyFill="1"/>
    <xf numFmtId="0" fontId="30" fillId="4" borderId="0" xfId="10" applyFont="1" applyFill="1" applyAlignment="1">
      <alignment horizontal="right"/>
    </xf>
    <xf numFmtId="0" fontId="14" fillId="4" borderId="73" xfId="10" applyFont="1" applyFill="1" applyBorder="1"/>
    <xf numFmtId="0" fontId="14" fillId="4" borderId="39" xfId="10" applyFont="1" applyFill="1" applyBorder="1" applyAlignment="1">
      <alignment horizontal="centerContinuous"/>
    </xf>
    <xf numFmtId="0" fontId="32" fillId="4" borderId="74" xfId="10" applyFont="1" applyFill="1" applyBorder="1" applyAlignment="1">
      <alignment horizontal="centerContinuous"/>
    </xf>
    <xf numFmtId="0" fontId="14" fillId="4" borderId="78" xfId="10" applyFont="1" applyFill="1" applyBorder="1" applyAlignment="1">
      <alignment horizontal="center" vertical="center"/>
    </xf>
    <xf numFmtId="0" fontId="14" fillId="4" borderId="82" xfId="10" applyFont="1" applyFill="1" applyBorder="1" applyAlignment="1">
      <alignment vertical="center"/>
    </xf>
    <xf numFmtId="0" fontId="14" fillId="4" borderId="46" xfId="10" applyFont="1" applyFill="1" applyBorder="1" applyAlignment="1">
      <alignment horizontal="center" vertical="center"/>
    </xf>
    <xf numFmtId="0" fontId="14" fillId="4" borderId="29" xfId="10" applyFont="1" applyFill="1" applyBorder="1" applyAlignment="1">
      <alignment horizontal="center" vertical="center"/>
    </xf>
    <xf numFmtId="0" fontId="14" fillId="4" borderId="29" xfId="10" applyFont="1" applyFill="1" applyBorder="1" applyAlignment="1">
      <alignment horizontal="center" vertical="center" wrapText="1"/>
    </xf>
    <xf numFmtId="0" fontId="14" fillId="4" borderId="83" xfId="10" applyFont="1" applyFill="1" applyBorder="1" applyAlignment="1">
      <alignment horizontal="center" vertical="center" wrapText="1"/>
    </xf>
    <xf numFmtId="0" fontId="14" fillId="4" borderId="23" xfId="10" applyFont="1" applyFill="1" applyBorder="1" applyAlignment="1">
      <alignment horizontal="distributed" vertical="center"/>
    </xf>
    <xf numFmtId="0" fontId="22" fillId="4" borderId="0" xfId="10" applyFont="1" applyFill="1" applyAlignment="1">
      <alignment vertical="center"/>
    </xf>
    <xf numFmtId="176" fontId="22" fillId="4" borderId="0" xfId="10" applyNumberFormat="1" applyFont="1" applyFill="1" applyAlignment="1">
      <alignment vertical="center"/>
    </xf>
    <xf numFmtId="0" fontId="14" fillId="4" borderId="18" xfId="10" applyFont="1" applyFill="1" applyBorder="1" applyAlignment="1">
      <alignment horizontal="distributed" vertical="center"/>
    </xf>
    <xf numFmtId="0" fontId="14" fillId="4" borderId="54" xfId="10" applyFont="1" applyFill="1" applyBorder="1" applyAlignment="1">
      <alignment horizontal="distributed" vertical="center"/>
    </xf>
    <xf numFmtId="0" fontId="14" fillId="4" borderId="35" xfId="10" applyFont="1" applyFill="1" applyBorder="1" applyAlignment="1">
      <alignment horizontal="distributed" vertical="center"/>
    </xf>
    <xf numFmtId="3" fontId="14" fillId="4" borderId="0" xfId="10" applyNumberFormat="1" applyFont="1" applyFill="1" applyAlignment="1">
      <alignment vertical="center"/>
    </xf>
    <xf numFmtId="0" fontId="11" fillId="4" borderId="0" xfId="10" applyFont="1" applyFill="1" applyAlignment="1">
      <alignment vertical="center"/>
    </xf>
    <xf numFmtId="3" fontId="22" fillId="4" borderId="0" xfId="10" applyNumberFormat="1" applyFont="1" applyFill="1" applyAlignment="1">
      <alignment vertical="center"/>
    </xf>
    <xf numFmtId="38" fontId="22" fillId="4" borderId="0" xfId="10" applyNumberFormat="1" applyFont="1" applyFill="1" applyAlignment="1">
      <alignment vertical="center"/>
    </xf>
    <xf numFmtId="0" fontId="22" fillId="4" borderId="21" xfId="10" applyFont="1" applyFill="1" applyBorder="1" applyAlignment="1">
      <alignment vertical="center"/>
    </xf>
    <xf numFmtId="0" fontId="22" fillId="4" borderId="16" xfId="10" applyFont="1" applyFill="1" applyBorder="1" applyAlignment="1">
      <alignment vertical="center"/>
    </xf>
    <xf numFmtId="0" fontId="20" fillId="4" borderId="0" xfId="11" applyFont="1" applyFill="1"/>
    <xf numFmtId="0" fontId="33" fillId="4" borderId="0" xfId="11" applyFont="1" applyFill="1"/>
    <xf numFmtId="0" fontId="32" fillId="4" borderId="0" xfId="11" applyFont="1" applyFill="1"/>
    <xf numFmtId="0" fontId="22" fillId="4" borderId="0" xfId="11" applyFont="1" applyFill="1"/>
    <xf numFmtId="0" fontId="23" fillId="4" borderId="0" xfId="11" applyFont="1" applyFill="1" applyAlignment="1">
      <alignment horizontal="right"/>
    </xf>
    <xf numFmtId="0" fontId="22" fillId="4" borderId="0" xfId="11" applyFont="1" applyFill="1" applyAlignment="1">
      <alignment vertical="center"/>
    </xf>
    <xf numFmtId="0" fontId="11" fillId="4" borderId="23" xfId="11" applyFont="1" applyFill="1" applyBorder="1" applyAlignment="1">
      <alignment horizontal="distributed" vertical="center"/>
    </xf>
    <xf numFmtId="0" fontId="11" fillId="4" borderId="18" xfId="11" applyFont="1" applyFill="1" applyBorder="1" applyAlignment="1">
      <alignment horizontal="distributed" vertical="center"/>
    </xf>
    <xf numFmtId="0" fontId="11" fillId="4" borderId="54" xfId="11" applyFont="1" applyFill="1" applyBorder="1" applyAlignment="1">
      <alignment horizontal="distributed" vertical="center"/>
    </xf>
    <xf numFmtId="0" fontId="11" fillId="4" borderId="35" xfId="11" applyFont="1" applyFill="1" applyBorder="1" applyAlignment="1">
      <alignment horizontal="distributed" vertical="center"/>
    </xf>
    <xf numFmtId="0" fontId="11" fillId="4" borderId="86" xfId="11" applyFont="1" applyFill="1" applyBorder="1" applyAlignment="1">
      <alignment horizontal="distributed" vertical="center"/>
    </xf>
    <xf numFmtId="0" fontId="11" fillId="4" borderId="90" xfId="11" applyFont="1" applyFill="1" applyBorder="1" applyAlignment="1">
      <alignment horizontal="distributed" vertical="center"/>
    </xf>
    <xf numFmtId="0" fontId="11" fillId="4" borderId="0" xfId="11" applyFont="1" applyFill="1" applyAlignment="1">
      <alignment vertical="center"/>
    </xf>
    <xf numFmtId="0" fontId="26" fillId="4" borderId="0" xfId="11" applyFont="1" applyFill="1"/>
    <xf numFmtId="181" fontId="22" fillId="4" borderId="0" xfId="11" applyNumberFormat="1" applyFont="1" applyFill="1"/>
    <xf numFmtId="0" fontId="15" fillId="4" borderId="0" xfId="11" applyFont="1" applyFill="1" applyAlignment="1">
      <alignment vertical="center"/>
    </xf>
    <xf numFmtId="0" fontId="34" fillId="4" borderId="0" xfId="11" applyFont="1" applyFill="1"/>
    <xf numFmtId="185" fontId="36" fillId="4" borderId="0" xfId="1" applyNumberFormat="1" applyFont="1" applyFill="1"/>
    <xf numFmtId="0" fontId="5" fillId="4" borderId="0" xfId="12" applyFont="1" applyFill="1"/>
    <xf numFmtId="0" fontId="38" fillId="4" borderId="0" xfId="12" applyFont="1" applyFill="1"/>
    <xf numFmtId="0" fontId="22" fillId="4" borderId="0" xfId="12" applyFill="1"/>
    <xf numFmtId="0" fontId="11" fillId="4" borderId="0" xfId="12" applyFont="1" applyFill="1"/>
    <xf numFmtId="0" fontId="22" fillId="4" borderId="0" xfId="12" applyFill="1" applyAlignment="1">
      <alignment shrinkToFit="1"/>
    </xf>
    <xf numFmtId="0" fontId="22" fillId="4" borderId="0" xfId="12" applyFill="1" applyAlignment="1">
      <alignment horizontal="right"/>
    </xf>
    <xf numFmtId="0" fontId="13" fillId="4" borderId="0" xfId="12" applyFont="1" applyFill="1" applyAlignment="1">
      <alignment horizontal="right"/>
    </xf>
    <xf numFmtId="0" fontId="22" fillId="4" borderId="0" xfId="12" applyFill="1" applyAlignment="1">
      <alignment vertical="center"/>
    </xf>
    <xf numFmtId="0" fontId="22" fillId="4" borderId="0" xfId="12" applyFill="1" applyAlignment="1">
      <alignment vertical="center" shrinkToFit="1"/>
    </xf>
    <xf numFmtId="3" fontId="34" fillId="4" borderId="114" xfId="12" applyNumberFormat="1" applyFont="1" applyFill="1" applyBorder="1" applyAlignment="1">
      <alignment horizontal="center" vertical="center"/>
    </xf>
    <xf numFmtId="0" fontId="34" fillId="4" borderId="33" xfId="12" applyFont="1" applyFill="1" applyBorder="1" applyAlignment="1">
      <alignment horizontal="center" vertical="center"/>
    </xf>
    <xf numFmtId="0" fontId="34" fillId="4" borderId="33" xfId="13" applyFont="1" applyFill="1" applyBorder="1" applyAlignment="1">
      <alignment vertical="center"/>
    </xf>
    <xf numFmtId="0" fontId="34" fillId="4" borderId="33" xfId="13" applyFont="1" applyFill="1" applyBorder="1" applyAlignment="1">
      <alignment vertical="center" wrapText="1"/>
    </xf>
    <xf numFmtId="3" fontId="11" fillId="4" borderId="2" xfId="12" applyNumberFormat="1" applyFont="1" applyFill="1" applyBorder="1" applyAlignment="1">
      <alignment horizontal="center" vertical="center" textRotation="255" shrinkToFit="1"/>
    </xf>
    <xf numFmtId="3" fontId="11" fillId="4" borderId="70" xfId="12" applyNumberFormat="1" applyFont="1" applyFill="1" applyBorder="1" applyAlignment="1">
      <alignment horizontal="center" vertical="center" textRotation="255" shrinkToFit="1"/>
    </xf>
    <xf numFmtId="3" fontId="11" fillId="4" borderId="71" xfId="12" applyNumberFormat="1" applyFont="1" applyFill="1" applyBorder="1" applyAlignment="1">
      <alignment horizontal="center" vertical="center" textRotation="255" shrinkToFit="1"/>
    </xf>
    <xf numFmtId="3" fontId="11" fillId="4" borderId="9" xfId="12" applyNumberFormat="1" applyFont="1" applyFill="1" applyBorder="1" applyAlignment="1">
      <alignment horizontal="distributed" vertical="center"/>
    </xf>
    <xf numFmtId="186" fontId="27" fillId="4" borderId="63" xfId="12" applyNumberFormat="1" applyFont="1" applyFill="1" applyBorder="1" applyAlignment="1">
      <alignment vertical="center"/>
    </xf>
    <xf numFmtId="186" fontId="27" fillId="4" borderId="50" xfId="12" applyNumberFormat="1" applyFont="1" applyFill="1" applyBorder="1" applyAlignment="1">
      <alignment vertical="center"/>
    </xf>
    <xf numFmtId="186" fontId="27" fillId="4" borderId="36" xfId="12" applyNumberFormat="1" applyFont="1" applyFill="1" applyBorder="1" applyAlignment="1">
      <alignment vertical="center"/>
    </xf>
    <xf numFmtId="186" fontId="27" fillId="4" borderId="115" xfId="12" applyNumberFormat="1" applyFont="1" applyFill="1" applyBorder="1" applyAlignment="1">
      <alignment vertical="center"/>
    </xf>
    <xf numFmtId="186" fontId="27" fillId="4" borderId="116" xfId="12" applyNumberFormat="1" applyFont="1" applyFill="1" applyBorder="1" applyAlignment="1">
      <alignment vertical="center"/>
    </xf>
    <xf numFmtId="186" fontId="22" fillId="4" borderId="0" xfId="12" applyNumberFormat="1" applyFill="1" applyAlignment="1">
      <alignment vertical="center"/>
    </xf>
    <xf numFmtId="3" fontId="11" fillId="4" borderId="14" xfId="12" applyNumberFormat="1" applyFont="1" applyFill="1" applyBorder="1" applyAlignment="1">
      <alignment horizontal="distributed" vertical="center"/>
    </xf>
    <xf numFmtId="186" fontId="27" fillId="4" borderId="66" xfId="12" applyNumberFormat="1" applyFont="1" applyFill="1" applyBorder="1" applyAlignment="1">
      <alignment vertical="center"/>
    </xf>
    <xf numFmtId="186" fontId="27" fillId="4" borderId="117" xfId="12" applyNumberFormat="1" applyFont="1" applyFill="1" applyBorder="1" applyAlignment="1">
      <alignment vertical="center"/>
    </xf>
    <xf numFmtId="186" fontId="27" fillId="4" borderId="118" xfId="12" applyNumberFormat="1" applyFont="1" applyFill="1" applyBorder="1" applyAlignment="1">
      <alignment vertical="center"/>
    </xf>
    <xf numFmtId="186" fontId="27" fillId="4" borderId="117" xfId="12" applyNumberFormat="1" applyFont="1" applyFill="1" applyBorder="1" applyAlignment="1">
      <alignment horizontal="right" vertical="center"/>
    </xf>
    <xf numFmtId="186" fontId="27" fillId="4" borderId="119" xfId="12" applyNumberFormat="1" applyFont="1" applyFill="1" applyBorder="1" applyAlignment="1">
      <alignment horizontal="right" vertical="center"/>
    </xf>
    <xf numFmtId="186" fontId="27" fillId="4" borderId="19" xfId="12" applyNumberFormat="1" applyFont="1" applyFill="1" applyBorder="1" applyAlignment="1">
      <alignment horizontal="right" vertical="center"/>
    </xf>
    <xf numFmtId="186" fontId="27" fillId="4" borderId="120" xfId="12" applyNumberFormat="1" applyFont="1" applyFill="1" applyBorder="1" applyAlignment="1">
      <alignment horizontal="right" vertical="center"/>
    </xf>
    <xf numFmtId="186" fontId="27" fillId="4" borderId="121" xfId="12" applyNumberFormat="1" applyFont="1" applyFill="1" applyBorder="1" applyAlignment="1">
      <alignment horizontal="right" vertical="center"/>
    </xf>
    <xf numFmtId="3" fontId="11" fillId="4" borderId="42" xfId="12" applyNumberFormat="1" applyFont="1" applyFill="1" applyBorder="1" applyAlignment="1">
      <alignment horizontal="distributed" vertical="center"/>
    </xf>
    <xf numFmtId="186" fontId="27" fillId="4" borderId="122" xfId="12" applyNumberFormat="1" applyFont="1" applyFill="1" applyBorder="1" applyAlignment="1">
      <alignment horizontal="right" vertical="center"/>
    </xf>
    <xf numFmtId="186" fontId="27" fillId="4" borderId="123" xfId="12" applyNumberFormat="1" applyFont="1" applyFill="1" applyBorder="1" applyAlignment="1">
      <alignment horizontal="right" vertical="center"/>
    </xf>
    <xf numFmtId="3" fontId="11" fillId="4" borderId="35" xfId="12" applyNumberFormat="1" applyFont="1" applyFill="1" applyBorder="1" applyAlignment="1">
      <alignment horizontal="distributed" vertical="center" shrinkToFit="1"/>
    </xf>
    <xf numFmtId="186" fontId="27" fillId="4" borderId="70" xfId="12" applyNumberFormat="1" applyFont="1" applyFill="1" applyBorder="1" applyAlignment="1">
      <alignment vertical="center" shrinkToFit="1"/>
    </xf>
    <xf numFmtId="186" fontId="27" fillId="4" borderId="60" xfId="12" applyNumberFormat="1" applyFont="1" applyFill="1" applyBorder="1" applyAlignment="1">
      <alignment vertical="center" shrinkToFit="1"/>
    </xf>
    <xf numFmtId="186" fontId="27" fillId="4" borderId="44" xfId="12" applyNumberFormat="1" applyFont="1" applyFill="1" applyBorder="1" applyAlignment="1">
      <alignment vertical="center" shrinkToFit="1"/>
    </xf>
    <xf numFmtId="186" fontId="22" fillId="4" borderId="0" xfId="12" applyNumberFormat="1" applyFill="1" applyAlignment="1">
      <alignment vertical="center" shrinkToFit="1"/>
    </xf>
    <xf numFmtId="3" fontId="11" fillId="4" borderId="9" xfId="12" applyNumberFormat="1" applyFont="1" applyFill="1" applyBorder="1" applyAlignment="1">
      <alignment horizontal="distributed" vertical="center" shrinkToFit="1"/>
    </xf>
    <xf numFmtId="186" fontId="27" fillId="4" borderId="63" xfId="12" applyNumberFormat="1" applyFont="1" applyFill="1" applyBorder="1" applyAlignment="1">
      <alignment vertical="center" shrinkToFit="1"/>
    </xf>
    <xf numFmtId="3" fontId="11" fillId="4" borderId="42" xfId="12" applyNumberFormat="1" applyFont="1" applyFill="1" applyBorder="1" applyAlignment="1">
      <alignment horizontal="distributed" vertical="center" shrinkToFit="1"/>
    </xf>
    <xf numFmtId="186" fontId="27" fillId="4" borderId="69" xfId="12" applyNumberFormat="1" applyFont="1" applyFill="1" applyBorder="1" applyAlignment="1">
      <alignment vertical="center" shrinkToFit="1"/>
    </xf>
    <xf numFmtId="3" fontId="11" fillId="4" borderId="35" xfId="12" applyNumberFormat="1" applyFont="1" applyFill="1" applyBorder="1" applyAlignment="1">
      <alignment horizontal="distributed" vertical="center"/>
    </xf>
    <xf numFmtId="186" fontId="25" fillId="4" borderId="70" xfId="12" applyNumberFormat="1" applyFont="1" applyFill="1" applyBorder="1" applyAlignment="1">
      <alignment vertical="center" shrinkToFit="1"/>
    </xf>
    <xf numFmtId="186" fontId="25" fillId="4" borderId="3" xfId="12" applyNumberFormat="1" applyFont="1" applyFill="1" applyBorder="1" applyAlignment="1">
      <alignment vertical="center" shrinkToFit="1"/>
    </xf>
    <xf numFmtId="3" fontId="11" fillId="4" borderId="39" xfId="12" applyNumberFormat="1" applyFont="1" applyFill="1" applyBorder="1" applyAlignment="1">
      <alignment horizontal="distributed" vertical="center"/>
    </xf>
    <xf numFmtId="186" fontId="39" fillId="4" borderId="39" xfId="12" applyNumberFormat="1" applyFont="1" applyFill="1" applyBorder="1" applyAlignment="1">
      <alignment vertical="center"/>
    </xf>
    <xf numFmtId="186" fontId="39" fillId="4" borderId="39" xfId="12" applyNumberFormat="1" applyFont="1" applyFill="1" applyBorder="1" applyAlignment="1">
      <alignment vertical="center" shrinkToFit="1"/>
    </xf>
    <xf numFmtId="0" fontId="5" fillId="4" borderId="0" xfId="14" applyFont="1" applyFill="1"/>
    <xf numFmtId="0" fontId="10" fillId="4" borderId="0" xfId="14" applyFont="1" applyFill="1"/>
    <xf numFmtId="0" fontId="11" fillId="4" borderId="0" xfId="14" applyFont="1" applyFill="1"/>
    <xf numFmtId="0" fontId="11" fillId="4" borderId="0" xfId="14" applyFont="1" applyFill="1" applyAlignment="1">
      <alignment horizontal="center"/>
    </xf>
    <xf numFmtId="0" fontId="30" fillId="4" borderId="0" xfId="14" applyFont="1" applyFill="1" applyAlignment="1">
      <alignment horizontal="right"/>
    </xf>
    <xf numFmtId="0" fontId="11" fillId="4" borderId="128" xfId="14" applyFont="1" applyFill="1" applyBorder="1" applyAlignment="1">
      <alignment horizontal="center" vertical="center"/>
    </xf>
    <xf numFmtId="0" fontId="11" fillId="4" borderId="129" xfId="14" applyFont="1" applyFill="1" applyBorder="1" applyAlignment="1">
      <alignment horizontal="center" vertical="center" wrapText="1"/>
    </xf>
    <xf numFmtId="0" fontId="11" fillId="4" borderId="9" xfId="14" applyFont="1" applyFill="1" applyBorder="1" applyAlignment="1">
      <alignment horizontal="distributed" vertical="center"/>
    </xf>
    <xf numFmtId="0" fontId="11" fillId="4" borderId="0" xfId="14" applyFont="1" applyFill="1" applyAlignment="1">
      <alignment vertical="center"/>
    </xf>
    <xf numFmtId="0" fontId="11" fillId="4" borderId="14" xfId="14" applyFont="1" applyFill="1" applyBorder="1" applyAlignment="1">
      <alignment horizontal="distributed" vertical="center"/>
    </xf>
    <xf numFmtId="0" fontId="11" fillId="4" borderId="42" xfId="14" applyFont="1" applyFill="1" applyBorder="1" applyAlignment="1">
      <alignment horizontal="distributed" vertical="center"/>
    </xf>
    <xf numFmtId="0" fontId="11" fillId="4" borderId="35" xfId="14" applyFont="1" applyFill="1" applyBorder="1" applyAlignment="1">
      <alignment horizontal="distributed" vertical="center"/>
    </xf>
    <xf numFmtId="0" fontId="15" fillId="4" borderId="0" xfId="14" applyFont="1" applyFill="1" applyAlignment="1">
      <alignment vertical="center"/>
    </xf>
    <xf numFmtId="0" fontId="11" fillId="4" borderId="0" xfId="14" applyFont="1" applyFill="1" applyAlignment="1">
      <alignment horizontal="left" wrapText="1"/>
    </xf>
    <xf numFmtId="0" fontId="12" fillId="4" borderId="0" xfId="15" applyFill="1"/>
    <xf numFmtId="0" fontId="11" fillId="4" borderId="0" xfId="14" applyFont="1" applyFill="1" applyAlignment="1">
      <alignment horizontal="left"/>
    </xf>
    <xf numFmtId="0" fontId="11" fillId="4" borderId="0" xfId="14" applyFont="1" applyFill="1" applyAlignment="1">
      <alignment horizontal="center" vertical="center"/>
    </xf>
    <xf numFmtId="0" fontId="11" fillId="4" borderId="0" xfId="14" applyFont="1" applyFill="1" applyAlignment="1">
      <alignment horizontal="right"/>
    </xf>
    <xf numFmtId="0" fontId="5" fillId="0" borderId="0" xfId="16" applyFont="1" applyFill="1"/>
    <xf numFmtId="0" fontId="10" fillId="0" borderId="0" xfId="16" applyFont="1" applyFill="1"/>
    <xf numFmtId="0" fontId="11" fillId="0" borderId="0" xfId="16" applyFont="1" applyFill="1"/>
    <xf numFmtId="0" fontId="26" fillId="0" borderId="0" xfId="16" applyFont="1" applyFill="1"/>
    <xf numFmtId="0" fontId="30" fillId="0" borderId="0" xfId="16" applyFont="1" applyFill="1" applyAlignment="1">
      <alignment horizontal="right"/>
    </xf>
    <xf numFmtId="0" fontId="11" fillId="0" borderId="0" xfId="16" applyFont="1" applyFill="1" applyAlignment="1">
      <alignment vertical="center"/>
    </xf>
    <xf numFmtId="0" fontId="11" fillId="0" borderId="82" xfId="16" applyFont="1" applyFill="1" applyBorder="1" applyAlignment="1">
      <alignment vertical="center"/>
    </xf>
    <xf numFmtId="0" fontId="11" fillId="0" borderId="2" xfId="16" applyFont="1" applyFill="1" applyBorder="1" applyAlignment="1">
      <alignment horizontal="center" vertical="center"/>
    </xf>
    <xf numFmtId="0" fontId="11" fillId="0" borderId="71" xfId="16" applyFont="1" applyFill="1" applyBorder="1" applyAlignment="1">
      <alignment horizontal="center" vertical="center"/>
    </xf>
    <xf numFmtId="0" fontId="11" fillId="0" borderId="82" xfId="16" applyFont="1" applyFill="1" applyBorder="1" applyAlignment="1">
      <alignment horizontal="center" vertical="center"/>
    </xf>
    <xf numFmtId="0" fontId="11" fillId="0" borderId="9" xfId="16" applyFont="1" applyFill="1" applyBorder="1" applyAlignment="1">
      <alignment horizontal="distributed" vertical="center"/>
    </xf>
    <xf numFmtId="0" fontId="11" fillId="0" borderId="14" xfId="16" applyFont="1" applyFill="1" applyBorder="1" applyAlignment="1">
      <alignment horizontal="distributed" vertical="center"/>
    </xf>
    <xf numFmtId="0" fontId="11" fillId="0" borderId="42" xfId="16" applyFont="1" applyFill="1" applyBorder="1" applyAlignment="1">
      <alignment horizontal="distributed" vertical="center"/>
    </xf>
    <xf numFmtId="0" fontId="11" fillId="0" borderId="35" xfId="16" applyFont="1" applyFill="1" applyBorder="1" applyAlignment="1">
      <alignment horizontal="distributed" vertical="center"/>
    </xf>
    <xf numFmtId="0" fontId="11" fillId="0" borderId="0" xfId="16" applyFont="1" applyFill="1" applyAlignment="1">
      <alignment horizontal="left" wrapText="1"/>
    </xf>
    <xf numFmtId="0" fontId="15" fillId="0" borderId="0" xfId="16" applyFont="1" applyFill="1" applyAlignment="1">
      <alignment horizontal="left" vertical="center"/>
    </xf>
    <xf numFmtId="3" fontId="11" fillId="0" borderId="0" xfId="16" applyNumberFormat="1" applyFont="1" applyFill="1"/>
    <xf numFmtId="0" fontId="12" fillId="0" borderId="0" xfId="17" applyFill="1"/>
    <xf numFmtId="0" fontId="26" fillId="0" borderId="136" xfId="16" applyFont="1" applyFill="1" applyBorder="1" applyAlignment="1">
      <alignment horizontal="center" vertical="center"/>
    </xf>
    <xf numFmtId="0" fontId="20" fillId="4" borderId="0" xfId="6" applyFont="1" applyFill="1"/>
    <xf numFmtId="0" fontId="21" fillId="4" borderId="0" xfId="6" applyFont="1" applyFill="1"/>
    <xf numFmtId="0" fontId="32" fillId="4" borderId="0" xfId="6" applyFont="1" applyFill="1"/>
    <xf numFmtId="0" fontId="14" fillId="4" borderId="0" xfId="18" applyFont="1" applyFill="1"/>
    <xf numFmtId="0" fontId="22" fillId="4" borderId="0" xfId="6" applyFont="1" applyFill="1"/>
    <xf numFmtId="0" fontId="26" fillId="4" borderId="0" xfId="6" applyFont="1" applyFill="1"/>
    <xf numFmtId="0" fontId="26" fillId="4" borderId="0" xfId="6" applyFont="1" applyFill="1" applyAlignment="1">
      <alignment horizontal="right"/>
    </xf>
    <xf numFmtId="0" fontId="13" fillId="4" borderId="0" xfId="6" applyFont="1" applyFill="1" applyAlignment="1">
      <alignment horizontal="right"/>
    </xf>
    <xf numFmtId="0" fontId="11" fillId="4" borderId="0" xfId="18" applyFont="1" applyFill="1"/>
    <xf numFmtId="0" fontId="14" fillId="4" borderId="39" xfId="6" applyFont="1" applyFill="1" applyBorder="1" applyAlignment="1">
      <alignment vertical="center"/>
    </xf>
    <xf numFmtId="0" fontId="14" fillId="4" borderId="74" xfId="6" applyFont="1" applyFill="1" applyBorder="1" applyAlignment="1">
      <alignment vertical="center"/>
    </xf>
    <xf numFmtId="0" fontId="14" fillId="4" borderId="0" xfId="18" applyFont="1" applyFill="1" applyAlignment="1">
      <alignment vertical="center"/>
    </xf>
    <xf numFmtId="0" fontId="22" fillId="4" borderId="0" xfId="6" applyFont="1" applyFill="1" applyAlignment="1">
      <alignment vertical="center"/>
    </xf>
    <xf numFmtId="0" fontId="14" fillId="4" borderId="43" xfId="6" applyFont="1" applyFill="1" applyBorder="1" applyAlignment="1">
      <alignment horizontal="center" vertical="center"/>
    </xf>
    <xf numFmtId="0" fontId="14" fillId="4" borderId="44" xfId="6" applyFont="1" applyFill="1" applyBorder="1" applyAlignment="1">
      <alignment horizontal="center" vertical="center"/>
    </xf>
    <xf numFmtId="0" fontId="14" fillId="4" borderId="34" xfId="6" applyFont="1" applyFill="1" applyBorder="1" applyAlignment="1">
      <alignment horizontal="center" vertical="center"/>
    </xf>
    <xf numFmtId="0" fontId="11" fillId="4" borderId="23" xfId="6" applyFont="1" applyFill="1" applyBorder="1" applyAlignment="1">
      <alignment horizontal="distributed" vertical="center"/>
    </xf>
    <xf numFmtId="0" fontId="11" fillId="4" borderId="18" xfId="6" applyFont="1" applyFill="1" applyBorder="1" applyAlignment="1">
      <alignment horizontal="distributed" vertical="center"/>
    </xf>
    <xf numFmtId="189" fontId="22" fillId="4" borderId="0" xfId="6" applyNumberFormat="1" applyFont="1" applyFill="1" applyAlignment="1">
      <alignment vertical="center"/>
    </xf>
    <xf numFmtId="0" fontId="26" fillId="4" borderId="18" xfId="6" applyFont="1" applyFill="1" applyBorder="1" applyAlignment="1">
      <alignment horizontal="distributed" vertical="center"/>
    </xf>
    <xf numFmtId="0" fontId="11" fillId="4" borderId="54" xfId="6" applyFont="1" applyFill="1" applyBorder="1" applyAlignment="1">
      <alignment horizontal="distributed" vertical="center"/>
    </xf>
    <xf numFmtId="0" fontId="26" fillId="4" borderId="35" xfId="6" applyFont="1" applyFill="1" applyBorder="1" applyAlignment="1">
      <alignment horizontal="distributed" vertical="center"/>
    </xf>
    <xf numFmtId="0" fontId="11" fillId="4" borderId="13" xfId="6" applyFont="1" applyFill="1" applyBorder="1" applyAlignment="1">
      <alignment horizontal="distributed" vertical="center"/>
    </xf>
    <xf numFmtId="0" fontId="11" fillId="4" borderId="31" xfId="6" applyFont="1" applyFill="1" applyBorder="1" applyAlignment="1">
      <alignment horizontal="distributed" vertical="center"/>
    </xf>
    <xf numFmtId="0" fontId="11" fillId="4" borderId="5" xfId="6" applyFont="1" applyFill="1" applyBorder="1" applyAlignment="1">
      <alignment horizontal="distributed" vertical="center"/>
    </xf>
    <xf numFmtId="2" fontId="22" fillId="4" borderId="0" xfId="6" applyNumberFormat="1" applyFont="1" applyFill="1" applyAlignment="1">
      <alignment vertical="center"/>
    </xf>
    <xf numFmtId="0" fontId="11" fillId="4" borderId="39" xfId="6" applyFont="1" applyFill="1" applyBorder="1" applyAlignment="1">
      <alignment vertical="center"/>
    </xf>
    <xf numFmtId="189" fontId="25" fillId="4" borderId="39" xfId="6" applyNumberFormat="1" applyFont="1" applyFill="1" applyBorder="1" applyAlignment="1">
      <alignment horizontal="right" vertical="center"/>
    </xf>
    <xf numFmtId="0" fontId="14" fillId="4" borderId="0" xfId="6" applyFont="1" applyFill="1" applyAlignment="1">
      <alignment horizontal="distributed" vertical="center"/>
    </xf>
    <xf numFmtId="2" fontId="11" fillId="4" borderId="0" xfId="6" applyNumberFormat="1" applyFont="1" applyFill="1" applyAlignment="1">
      <alignment vertical="center"/>
    </xf>
    <xf numFmtId="0" fontId="11" fillId="4" borderId="0" xfId="6" applyFont="1" applyFill="1"/>
    <xf numFmtId="0" fontId="22" fillId="4" borderId="0" xfId="6" applyFont="1" applyFill="1" applyAlignment="1">
      <alignment vertical="center" wrapText="1"/>
    </xf>
    <xf numFmtId="0" fontId="11" fillId="4" borderId="0" xfId="6" applyFont="1" applyFill="1" applyAlignment="1">
      <alignment vertical="center"/>
    </xf>
    <xf numFmtId="0" fontId="32" fillId="4" borderId="0" xfId="6" applyFont="1" applyFill="1" applyAlignment="1">
      <alignment vertical="center"/>
    </xf>
    <xf numFmtId="189" fontId="32" fillId="4" borderId="0" xfId="6" applyNumberFormat="1" applyFont="1" applyFill="1" applyAlignment="1">
      <alignment horizontal="center" vertical="center" shrinkToFit="1"/>
    </xf>
    <xf numFmtId="0" fontId="15" fillId="4" borderId="0" xfId="6" applyFont="1" applyFill="1" applyAlignment="1">
      <alignment vertical="center"/>
    </xf>
    <xf numFmtId="0" fontId="26" fillId="4" borderId="0" xfId="6" applyFont="1" applyFill="1" applyAlignment="1">
      <alignment vertical="center"/>
    </xf>
    <xf numFmtId="0" fontId="14" fillId="4" borderId="0" xfId="6" applyFont="1" applyFill="1"/>
    <xf numFmtId="0" fontId="14" fillId="4" borderId="0" xfId="6" applyFont="1" applyFill="1" applyAlignment="1">
      <alignment horizontal="center"/>
    </xf>
    <xf numFmtId="2" fontId="22" fillId="4" borderId="0" xfId="6" applyNumberFormat="1" applyFont="1" applyFill="1"/>
    <xf numFmtId="3" fontId="32" fillId="4" borderId="0" xfId="6" applyNumberFormat="1" applyFont="1" applyFill="1"/>
    <xf numFmtId="0" fontId="14" fillId="4" borderId="0" xfId="6" applyFont="1" applyFill="1" applyAlignment="1">
      <alignment horizontal="right"/>
    </xf>
    <xf numFmtId="188" fontId="14" fillId="4" borderId="0" xfId="6" applyNumberFormat="1" applyFont="1" applyFill="1"/>
    <xf numFmtId="1" fontId="14" fillId="4" borderId="0" xfId="6" applyNumberFormat="1" applyFont="1" applyFill="1"/>
    <xf numFmtId="0" fontId="32" fillId="4" borderId="0" xfId="6" applyFont="1" applyFill="1" applyAlignment="1">
      <alignment horizontal="center"/>
    </xf>
    <xf numFmtId="4" fontId="32" fillId="4" borderId="0" xfId="6" applyNumberFormat="1" applyFont="1" applyFill="1"/>
    <xf numFmtId="4" fontId="14" fillId="4" borderId="0" xfId="6" applyNumberFormat="1" applyFont="1" applyFill="1"/>
    <xf numFmtId="0" fontId="5" fillId="4" borderId="0" xfId="19" applyFont="1" applyFill="1"/>
    <xf numFmtId="0" fontId="42" fillId="4" borderId="0" xfId="19" applyFont="1" applyFill="1" applyAlignment="1">
      <alignment horizontal="center"/>
    </xf>
    <xf numFmtId="0" fontId="43" fillId="4" borderId="0" xfId="19" applyFont="1" applyFill="1"/>
    <xf numFmtId="0" fontId="13" fillId="4" borderId="0" xfId="19" applyFont="1" applyFill="1" applyAlignment="1">
      <alignment horizontal="right"/>
    </xf>
    <xf numFmtId="0" fontId="30" fillId="4" borderId="0" xfId="19" applyFont="1" applyFill="1" applyAlignment="1">
      <alignment horizontal="right"/>
    </xf>
    <xf numFmtId="3" fontId="11" fillId="4" borderId="35" xfId="19" applyNumberFormat="1" applyFont="1" applyFill="1" applyBorder="1" applyAlignment="1">
      <alignment horizontal="center" vertical="center"/>
    </xf>
    <xf numFmtId="3" fontId="11" fillId="4" borderId="35" xfId="19" applyNumberFormat="1" applyFont="1" applyFill="1" applyBorder="1" applyAlignment="1">
      <alignment horizontal="center" vertical="center" wrapText="1"/>
    </xf>
    <xf numFmtId="3" fontId="15" fillId="4" borderId="35" xfId="19" applyNumberFormat="1" applyFont="1" applyFill="1" applyBorder="1" applyAlignment="1">
      <alignment horizontal="center" vertical="center" wrapText="1"/>
    </xf>
    <xf numFmtId="0" fontId="43" fillId="4" borderId="0" xfId="19" applyFont="1" applyFill="1" applyAlignment="1">
      <alignment vertical="center"/>
    </xf>
    <xf numFmtId="3" fontId="11" fillId="4" borderId="23" xfId="19" applyNumberFormat="1" applyFont="1" applyFill="1" applyBorder="1" applyAlignment="1">
      <alignment horizontal="distributed" vertical="center"/>
    </xf>
    <xf numFmtId="190" fontId="24" fillId="4" borderId="23" xfId="19" applyNumberFormat="1" applyFont="1" applyFill="1" applyBorder="1" applyAlignment="1">
      <alignment vertical="center"/>
    </xf>
    <xf numFmtId="190" fontId="17" fillId="4" borderId="23" xfId="19" applyNumberFormat="1" applyFont="1" applyFill="1" applyBorder="1" applyAlignment="1">
      <alignment vertical="center"/>
    </xf>
    <xf numFmtId="3" fontId="11" fillId="4" borderId="18" xfId="19" applyNumberFormat="1" applyFont="1" applyFill="1" applyBorder="1" applyAlignment="1">
      <alignment horizontal="distributed" vertical="center"/>
    </xf>
    <xf numFmtId="190" fontId="24" fillId="4" borderId="18" xfId="19" applyNumberFormat="1" applyFont="1" applyFill="1" applyBorder="1" applyAlignment="1">
      <alignment vertical="center"/>
    </xf>
    <xf numFmtId="190" fontId="17" fillId="4" borderId="18" xfId="19" applyNumberFormat="1" applyFont="1" applyFill="1" applyBorder="1" applyAlignment="1">
      <alignment vertical="center"/>
    </xf>
    <xf numFmtId="3" fontId="11" fillId="4" borderId="54" xfId="19" applyNumberFormat="1" applyFont="1" applyFill="1" applyBorder="1" applyAlignment="1">
      <alignment horizontal="distributed" vertical="center"/>
    </xf>
    <xf numFmtId="190" fontId="24" fillId="4" borderId="54" xfId="19" applyNumberFormat="1" applyFont="1" applyFill="1" applyBorder="1" applyAlignment="1">
      <alignment vertical="center"/>
    </xf>
    <xf numFmtId="190" fontId="17" fillId="4" borderId="54" xfId="19" applyNumberFormat="1" applyFont="1" applyFill="1" applyBorder="1" applyAlignment="1">
      <alignment vertical="center"/>
    </xf>
    <xf numFmtId="3" fontId="11" fillId="4" borderId="35" xfId="19" applyNumberFormat="1" applyFont="1" applyFill="1" applyBorder="1" applyAlignment="1">
      <alignment horizontal="distributed" vertical="center"/>
    </xf>
    <xf numFmtId="190" fontId="24" fillId="4" borderId="35" xfId="19" applyNumberFormat="1" applyFont="1" applyFill="1" applyBorder="1" applyAlignment="1">
      <alignment vertical="center"/>
    </xf>
    <xf numFmtId="190" fontId="17" fillId="4" borderId="35" xfId="19" applyNumberFormat="1" applyFont="1" applyFill="1" applyBorder="1" applyAlignment="1">
      <alignment vertical="center"/>
    </xf>
    <xf numFmtId="0" fontId="15" fillId="4" borderId="0" xfId="19" applyFont="1" applyFill="1" applyAlignment="1">
      <alignment vertical="center"/>
    </xf>
    <xf numFmtId="0" fontId="5" fillId="4" borderId="0" xfId="20" applyFont="1" applyFill="1"/>
    <xf numFmtId="0" fontId="44" fillId="4" borderId="0" xfId="20" applyFont="1" applyFill="1" applyAlignment="1">
      <alignment horizontal="center"/>
    </xf>
    <xf numFmtId="0" fontId="43" fillId="4" borderId="0" xfId="20" applyFont="1" applyFill="1"/>
    <xf numFmtId="0" fontId="13" fillId="4" borderId="0" xfId="20" applyFont="1" applyFill="1" applyAlignment="1">
      <alignment horizontal="right"/>
    </xf>
    <xf numFmtId="0" fontId="30" fillId="4" borderId="0" xfId="20" applyFont="1" applyFill="1" applyAlignment="1">
      <alignment horizontal="right"/>
    </xf>
    <xf numFmtId="3" fontId="11" fillId="4" borderId="4" xfId="20" applyNumberFormat="1" applyFont="1" applyFill="1" applyBorder="1" applyAlignment="1">
      <alignment horizontal="center" vertical="center"/>
    </xf>
    <xf numFmtId="3" fontId="11" fillId="4" borderId="35" xfId="20" applyNumberFormat="1" applyFont="1" applyFill="1" applyBorder="1" applyAlignment="1">
      <alignment horizontal="center" vertical="center" wrapText="1"/>
    </xf>
    <xf numFmtId="3" fontId="11" fillId="4" borderId="40" xfId="20" applyNumberFormat="1" applyFont="1" applyFill="1" applyBorder="1" applyAlignment="1">
      <alignment horizontal="center" vertical="center" wrapText="1"/>
    </xf>
    <xf numFmtId="3" fontId="15" fillId="4" borderId="35" xfId="20" applyNumberFormat="1" applyFont="1" applyFill="1" applyBorder="1" applyAlignment="1">
      <alignment horizontal="center" vertical="center" wrapText="1"/>
    </xf>
    <xf numFmtId="0" fontId="43" fillId="4" borderId="0" xfId="20" applyFont="1" applyFill="1" applyAlignment="1">
      <alignment vertical="center"/>
    </xf>
    <xf numFmtId="0" fontId="11" fillId="4" borderId="86" xfId="20" applyFont="1" applyFill="1" applyBorder="1" applyAlignment="1">
      <alignment horizontal="distributed" vertical="center"/>
    </xf>
    <xf numFmtId="190" fontId="25" fillId="4" borderId="23" xfId="20" applyNumberFormat="1" applyFont="1" applyFill="1" applyBorder="1" applyAlignment="1">
      <alignment vertical="center"/>
    </xf>
    <xf numFmtId="190" fontId="25" fillId="4" borderId="24" xfId="20" applyNumberFormat="1" applyFont="1" applyFill="1" applyBorder="1" applyAlignment="1">
      <alignment vertical="center"/>
    </xf>
    <xf numFmtId="190" fontId="27" fillId="4" borderId="23" xfId="20" applyNumberFormat="1" applyFont="1" applyFill="1" applyBorder="1" applyAlignment="1">
      <alignment vertical="center"/>
    </xf>
    <xf numFmtId="0" fontId="11" fillId="4" borderId="88" xfId="20" applyFont="1" applyFill="1" applyBorder="1" applyAlignment="1">
      <alignment horizontal="distributed" vertical="center"/>
    </xf>
    <xf numFmtId="190" fontId="25" fillId="4" borderId="18" xfId="20" applyNumberFormat="1" applyFont="1" applyFill="1" applyBorder="1" applyAlignment="1">
      <alignment vertical="center"/>
    </xf>
    <xf numFmtId="190" fontId="25" fillId="4" borderId="17" xfId="20" applyNumberFormat="1" applyFont="1" applyFill="1" applyBorder="1" applyAlignment="1">
      <alignment vertical="center"/>
    </xf>
    <xf numFmtId="190" fontId="27" fillId="4" borderId="18" xfId="20" applyNumberFormat="1" applyFont="1" applyFill="1" applyBorder="1" applyAlignment="1">
      <alignment vertical="center"/>
    </xf>
    <xf numFmtId="0" fontId="11" fillId="4" borderId="18" xfId="20" applyFont="1" applyFill="1" applyBorder="1" applyAlignment="1">
      <alignment horizontal="distributed" vertical="center"/>
    </xf>
    <xf numFmtId="190" fontId="25" fillId="4" borderId="54" xfId="20" applyNumberFormat="1" applyFont="1" applyFill="1" applyBorder="1" applyAlignment="1">
      <alignment vertical="center"/>
    </xf>
    <xf numFmtId="190" fontId="25" fillId="4" borderId="93" xfId="20" applyNumberFormat="1" applyFont="1" applyFill="1" applyBorder="1" applyAlignment="1">
      <alignment vertical="center"/>
    </xf>
    <xf numFmtId="190" fontId="27" fillId="4" borderId="54" xfId="20" applyNumberFormat="1" applyFont="1" applyFill="1" applyBorder="1" applyAlignment="1">
      <alignment vertical="center"/>
    </xf>
    <xf numFmtId="0" fontId="11" fillId="4" borderId="31" xfId="20" applyFont="1" applyFill="1" applyBorder="1" applyAlignment="1">
      <alignment horizontal="distributed" vertical="center"/>
    </xf>
    <xf numFmtId="0" fontId="11" fillId="4" borderId="4" xfId="20" applyFont="1" applyFill="1" applyBorder="1" applyAlignment="1">
      <alignment horizontal="distributed" vertical="center"/>
    </xf>
    <xf numFmtId="190" fontId="25" fillId="4" borderId="35" xfId="20" applyNumberFormat="1" applyFont="1" applyFill="1" applyBorder="1" applyAlignment="1">
      <alignment vertical="center"/>
    </xf>
    <xf numFmtId="190" fontId="25" fillId="4" borderId="40" xfId="20" applyNumberFormat="1" applyFont="1" applyFill="1" applyBorder="1" applyAlignment="1">
      <alignment vertical="center"/>
    </xf>
    <xf numFmtId="190" fontId="27" fillId="4" borderId="35" xfId="20" applyNumberFormat="1" applyFont="1" applyFill="1" applyBorder="1" applyAlignment="1">
      <alignment vertical="center"/>
    </xf>
    <xf numFmtId="0" fontId="11" fillId="4" borderId="90" xfId="20" applyFont="1" applyFill="1" applyBorder="1" applyAlignment="1">
      <alignment horizontal="distributed" vertical="center"/>
    </xf>
    <xf numFmtId="3" fontId="43" fillId="4" borderId="0" xfId="20" applyNumberFormat="1" applyFont="1" applyFill="1"/>
    <xf numFmtId="3" fontId="11" fillId="4" borderId="0" xfId="20" applyNumberFormat="1" applyFont="1" applyFill="1"/>
    <xf numFmtId="0" fontId="11" fillId="4" borderId="0" xfId="20" applyFont="1" applyFill="1"/>
    <xf numFmtId="176" fontId="17" fillId="0" borderId="4" xfId="2" applyNumberFormat="1" applyFont="1" applyFill="1" applyBorder="1" applyAlignment="1">
      <alignment vertical="center"/>
    </xf>
    <xf numFmtId="176" fontId="17" fillId="0" borderId="33" xfId="2" applyNumberFormat="1" applyFont="1" applyFill="1" applyBorder="1" applyAlignment="1">
      <alignment vertical="center"/>
    </xf>
    <xf numFmtId="176" fontId="17" fillId="0" borderId="34" xfId="2" applyNumberFormat="1" applyFont="1" applyFill="1" applyBorder="1" applyAlignment="1">
      <alignment vertical="center"/>
    </xf>
    <xf numFmtId="176" fontId="17" fillId="0" borderId="35" xfId="2" applyNumberFormat="1" applyFont="1" applyFill="1" applyBorder="1" applyAlignment="1">
      <alignment vertical="center"/>
    </xf>
    <xf numFmtId="2" fontId="17" fillId="0" borderId="35" xfId="2" applyNumberFormat="1" applyFont="1" applyFill="1" applyBorder="1" applyAlignment="1">
      <alignment vertical="center"/>
    </xf>
    <xf numFmtId="178" fontId="24" fillId="0" borderId="40" xfId="4" applyNumberFormat="1" applyFont="1" applyFill="1" applyBorder="1" applyAlignment="1">
      <alignment vertical="center"/>
    </xf>
    <xf numFmtId="178" fontId="24" fillId="0" borderId="9" xfId="4" applyNumberFormat="1" applyFont="1" applyFill="1" applyBorder="1" applyAlignment="1">
      <alignment vertical="center"/>
    </xf>
    <xf numFmtId="178" fontId="24" fillId="0" borderId="41" xfId="5" applyNumberFormat="1" applyFont="1" applyFill="1" applyBorder="1" applyAlignment="1">
      <alignment vertical="center"/>
    </xf>
    <xf numFmtId="178" fontId="24" fillId="0" borderId="42" xfId="4" applyNumberFormat="1" applyFont="1" applyFill="1" applyBorder="1" applyAlignment="1">
      <alignment vertical="center"/>
    </xf>
    <xf numFmtId="178" fontId="25" fillId="0" borderId="40" xfId="4" applyNumberFormat="1" applyFont="1" applyFill="1" applyBorder="1" applyAlignment="1">
      <alignment vertical="center"/>
    </xf>
    <xf numFmtId="178" fontId="24" fillId="0" borderId="43" xfId="8" applyNumberFormat="1" applyFont="1" applyFill="1" applyBorder="1" applyAlignment="1">
      <alignment vertical="center"/>
    </xf>
    <xf numFmtId="178" fontId="24" fillId="0" borderId="44" xfId="8" applyNumberFormat="1" applyFont="1" applyFill="1" applyBorder="1" applyAlignment="1">
      <alignment vertical="center"/>
    </xf>
    <xf numFmtId="178" fontId="24" fillId="0" borderId="33" xfId="8" applyNumberFormat="1" applyFont="1" applyFill="1" applyBorder="1" applyAlignment="1">
      <alignment vertical="center"/>
    </xf>
    <xf numFmtId="178" fontId="24" fillId="0" borderId="34" xfId="8" applyNumberFormat="1" applyFont="1" applyFill="1" applyBorder="1" applyAlignment="1">
      <alignment vertical="center"/>
    </xf>
    <xf numFmtId="179" fontId="16" fillId="0" borderId="45" xfId="8" applyNumberFormat="1" applyFont="1" applyFill="1" applyBorder="1" applyAlignment="1">
      <alignment vertical="center"/>
    </xf>
    <xf numFmtId="179" fontId="16" fillId="0" borderId="44" xfId="8" applyNumberFormat="1" applyFont="1" applyFill="1" applyBorder="1" applyAlignment="1">
      <alignment vertical="center"/>
    </xf>
    <xf numFmtId="179" fontId="24" fillId="0" borderId="34" xfId="8" applyNumberFormat="1" applyFont="1" applyFill="1" applyBorder="1" applyAlignment="1">
      <alignment vertical="center"/>
    </xf>
    <xf numFmtId="178" fontId="24" fillId="0" borderId="20" xfId="8" applyNumberFormat="1" applyFont="1" applyFill="1" applyBorder="1" applyAlignment="1">
      <alignment vertical="center"/>
    </xf>
    <xf numFmtId="178" fontId="24" fillId="0" borderId="21" xfId="8" applyNumberFormat="1" applyFont="1" applyFill="1" applyBorder="1" applyAlignment="1">
      <alignment vertical="center"/>
    </xf>
    <xf numFmtId="178" fontId="24" fillId="0" borderId="50" xfId="5" applyNumberFormat="1" applyFont="1" applyFill="1" applyBorder="1" applyAlignment="1">
      <alignment vertical="center"/>
    </xf>
    <xf numFmtId="178" fontId="24" fillId="0" borderId="22" xfId="5" applyNumberFormat="1" applyFont="1" applyFill="1" applyBorder="1" applyAlignment="1">
      <alignment vertical="center"/>
    </xf>
    <xf numFmtId="179" fontId="16" fillId="0" borderId="51" xfId="8" applyNumberFormat="1" applyFont="1" applyFill="1" applyBorder="1" applyAlignment="1">
      <alignment vertical="center"/>
    </xf>
    <xf numFmtId="179" fontId="16" fillId="0" borderId="21" xfId="8" applyNumberFormat="1" applyFont="1" applyFill="1" applyBorder="1" applyAlignment="1">
      <alignment vertical="center"/>
    </xf>
    <xf numFmtId="179" fontId="24" fillId="0" borderId="22" xfId="8" applyNumberFormat="1" applyFont="1" applyFill="1" applyBorder="1" applyAlignment="1">
      <alignment vertical="center"/>
    </xf>
    <xf numFmtId="178" fontId="24" fillId="0" borderId="55" xfId="8" applyNumberFormat="1" applyFont="1" applyFill="1" applyBorder="1" applyAlignment="1">
      <alignment vertical="center"/>
    </xf>
    <xf numFmtId="178" fontId="24" fillId="0" borderId="56" xfId="8" applyNumberFormat="1" applyFont="1" applyFill="1" applyBorder="1" applyAlignment="1">
      <alignment vertical="center"/>
    </xf>
    <xf numFmtId="178" fontId="24" fillId="0" borderId="58" xfId="5" applyNumberFormat="1" applyFont="1" applyFill="1" applyBorder="1" applyAlignment="1">
      <alignment vertical="center"/>
    </xf>
    <xf numFmtId="178" fontId="24" fillId="0" borderId="26" xfId="5" applyNumberFormat="1" applyFont="1" applyFill="1" applyBorder="1" applyAlignment="1">
      <alignment vertical="center"/>
    </xf>
    <xf numFmtId="179" fontId="16" fillId="0" borderId="57" xfId="8" applyNumberFormat="1" applyFont="1" applyFill="1" applyBorder="1" applyAlignment="1">
      <alignment vertical="center"/>
    </xf>
    <xf numFmtId="179" fontId="16" fillId="0" borderId="56" xfId="8" applyNumberFormat="1" applyFont="1" applyFill="1" applyBorder="1" applyAlignment="1">
      <alignment vertical="center"/>
    </xf>
    <xf numFmtId="179" fontId="24" fillId="0" borderId="26" xfId="8" applyNumberFormat="1" applyFont="1" applyFill="1" applyBorder="1" applyAlignment="1">
      <alignment vertical="center"/>
    </xf>
    <xf numFmtId="181" fontId="27" fillId="0" borderId="62" xfId="9" applyNumberFormat="1" applyFont="1" applyFill="1" applyBorder="1" applyAlignment="1">
      <alignment vertical="center"/>
    </xf>
    <xf numFmtId="182" fontId="27" fillId="0" borderId="63" xfId="9" applyNumberFormat="1" applyFont="1" applyFill="1" applyBorder="1" applyAlignment="1">
      <alignment horizontal="right" vertical="center"/>
    </xf>
    <xf numFmtId="181" fontId="27" fillId="0" borderId="63" xfId="9" applyNumberFormat="1" applyFont="1" applyFill="1" applyBorder="1" applyAlignment="1">
      <alignment vertical="center"/>
    </xf>
    <xf numFmtId="180" fontId="27" fillId="0" borderId="63" xfId="9" applyNumberFormat="1" applyFont="1" applyFill="1" applyBorder="1" applyAlignment="1">
      <alignment vertical="center"/>
    </xf>
    <xf numFmtId="181" fontId="27" fillId="0" borderId="64" xfId="9" applyNumberFormat="1" applyFont="1" applyFill="1" applyBorder="1" applyAlignment="1">
      <alignment vertical="center"/>
    </xf>
    <xf numFmtId="176" fontId="27" fillId="0" borderId="62" xfId="9" applyNumberFormat="1" applyFont="1" applyFill="1" applyBorder="1" applyAlignment="1">
      <alignment vertical="center"/>
    </xf>
    <xf numFmtId="181" fontId="27" fillId="0" borderId="65" xfId="9" applyNumberFormat="1" applyFont="1" applyFill="1" applyBorder="1" applyAlignment="1">
      <alignment vertical="center"/>
    </xf>
    <xf numFmtId="182" fontId="27" fillId="0" borderId="66" xfId="9" applyNumberFormat="1" applyFont="1" applyFill="1" applyBorder="1" applyAlignment="1">
      <alignment horizontal="right" vertical="center"/>
    </xf>
    <xf numFmtId="180" fontId="27" fillId="0" borderId="66" xfId="9" applyNumberFormat="1" applyFont="1" applyFill="1" applyBorder="1" applyAlignment="1">
      <alignment vertical="center"/>
    </xf>
    <xf numFmtId="176" fontId="27" fillId="0" borderId="65" xfId="9" applyNumberFormat="1" applyFont="1" applyFill="1" applyBorder="1" applyAlignment="1">
      <alignment vertical="center"/>
    </xf>
    <xf numFmtId="181" fontId="27" fillId="0" borderId="66" xfId="9" applyNumberFormat="1" applyFont="1" applyFill="1" applyBorder="1" applyAlignment="1">
      <alignment vertical="center"/>
    </xf>
    <xf numFmtId="181" fontId="27" fillId="0" borderId="67" xfId="9" applyNumberFormat="1" applyFont="1" applyFill="1" applyBorder="1" applyAlignment="1">
      <alignment vertical="center"/>
    </xf>
    <xf numFmtId="181" fontId="27" fillId="0" borderId="68" xfId="9" applyNumberFormat="1" applyFont="1" applyFill="1" applyBorder="1" applyAlignment="1">
      <alignment vertical="center"/>
    </xf>
    <xf numFmtId="182" fontId="27" fillId="0" borderId="69" xfId="9" applyNumberFormat="1" applyFont="1" applyFill="1" applyBorder="1" applyAlignment="1">
      <alignment horizontal="right" vertical="center"/>
    </xf>
    <xf numFmtId="180" fontId="27" fillId="0" borderId="69" xfId="9" applyNumberFormat="1" applyFont="1" applyFill="1" applyBorder="1" applyAlignment="1">
      <alignment vertical="center"/>
    </xf>
    <xf numFmtId="181" fontId="28" fillId="0" borderId="2" xfId="9" applyNumberFormat="1" applyFont="1" applyFill="1" applyBorder="1" applyAlignment="1">
      <alignment vertical="center"/>
    </xf>
    <xf numFmtId="182" fontId="28" fillId="0" borderId="70" xfId="9" applyNumberFormat="1" applyFont="1" applyFill="1" applyBorder="1" applyAlignment="1">
      <alignment horizontal="right" vertical="center"/>
    </xf>
    <xf numFmtId="181" fontId="28" fillId="0" borderId="70" xfId="9" applyNumberFormat="1" applyFont="1" applyFill="1" applyBorder="1" applyAlignment="1">
      <alignment vertical="center"/>
    </xf>
    <xf numFmtId="181" fontId="28" fillId="0" borderId="71" xfId="9" applyNumberFormat="1" applyFont="1" applyFill="1" applyBorder="1" applyAlignment="1">
      <alignment vertical="center"/>
    </xf>
    <xf numFmtId="180" fontId="28" fillId="0" borderId="70" xfId="9" applyNumberFormat="1" applyFont="1" applyFill="1" applyBorder="1" applyAlignment="1">
      <alignment vertical="center"/>
    </xf>
    <xf numFmtId="176" fontId="28" fillId="0" borderId="2" xfId="9" applyNumberFormat="1" applyFont="1" applyFill="1" applyBorder="1" applyAlignment="1">
      <alignment vertical="center"/>
    </xf>
    <xf numFmtId="181" fontId="28" fillId="0" borderId="62" xfId="9" applyNumberFormat="1" applyFont="1" applyFill="1" applyBorder="1" applyAlignment="1">
      <alignment vertical="center"/>
    </xf>
    <xf numFmtId="182" fontId="28" fillId="0" borderId="63" xfId="9" applyNumberFormat="1" applyFont="1" applyFill="1" applyBorder="1" applyAlignment="1">
      <alignment horizontal="right" vertical="center"/>
    </xf>
    <xf numFmtId="181" fontId="28" fillId="0" borderId="63" xfId="9" applyNumberFormat="1" applyFont="1" applyFill="1" applyBorder="1" applyAlignment="1">
      <alignment vertical="center"/>
    </xf>
    <xf numFmtId="180" fontId="28" fillId="0" borderId="63" xfId="9" applyNumberFormat="1" applyFont="1" applyFill="1" applyBorder="1" applyAlignment="1">
      <alignment vertical="center"/>
    </xf>
    <xf numFmtId="181" fontId="28" fillId="0" borderId="64" xfId="9" applyNumberFormat="1" applyFont="1" applyFill="1" applyBorder="1" applyAlignment="1">
      <alignment vertical="center"/>
    </xf>
    <xf numFmtId="176" fontId="28" fillId="0" borderId="62" xfId="9" applyNumberFormat="1" applyFont="1" applyFill="1" applyBorder="1" applyAlignment="1">
      <alignment vertical="center"/>
    </xf>
    <xf numFmtId="181" fontId="28" fillId="0" borderId="68" xfId="9" applyNumberFormat="1" applyFont="1" applyFill="1" applyBorder="1" applyAlignment="1">
      <alignment vertical="center"/>
    </xf>
    <xf numFmtId="182" fontId="28" fillId="0" borderId="69" xfId="9" applyNumberFormat="1" applyFont="1" applyFill="1" applyBorder="1" applyAlignment="1">
      <alignment horizontal="right" vertical="center"/>
    </xf>
    <xf numFmtId="181" fontId="28" fillId="0" borderId="69" xfId="9" applyNumberFormat="1" applyFont="1" applyFill="1" applyBorder="1" applyAlignment="1">
      <alignment vertical="center"/>
    </xf>
    <xf numFmtId="180" fontId="28" fillId="0" borderId="69" xfId="9" applyNumberFormat="1" applyFont="1" applyFill="1" applyBorder="1" applyAlignment="1">
      <alignment vertical="center"/>
    </xf>
    <xf numFmtId="181" fontId="28" fillId="0" borderId="72" xfId="9" applyNumberFormat="1" applyFont="1" applyFill="1" applyBorder="1" applyAlignment="1">
      <alignment vertical="center"/>
    </xf>
    <xf numFmtId="176" fontId="28" fillId="0" borderId="68" xfId="9" applyNumberFormat="1" applyFont="1" applyFill="1" applyBorder="1" applyAlignment="1">
      <alignment vertical="center"/>
    </xf>
    <xf numFmtId="176" fontId="27" fillId="0" borderId="23" xfId="10" applyNumberFormat="1" applyFont="1" applyFill="1" applyBorder="1" applyAlignment="1">
      <alignment vertical="center"/>
    </xf>
    <xf numFmtId="176" fontId="27" fillId="0" borderId="86" xfId="10" applyNumberFormat="1" applyFont="1" applyFill="1" applyBorder="1" applyAlignment="1">
      <alignment vertical="center"/>
    </xf>
    <xf numFmtId="176" fontId="27" fillId="0" borderId="10" xfId="10" applyNumberFormat="1" applyFont="1" applyFill="1" applyBorder="1" applyAlignment="1">
      <alignment vertical="center"/>
    </xf>
    <xf numFmtId="176" fontId="27" fillId="0" borderId="21" xfId="10" applyNumberFormat="1" applyFont="1" applyFill="1" applyBorder="1" applyAlignment="1">
      <alignment vertical="center"/>
    </xf>
    <xf numFmtId="176" fontId="27" fillId="0" borderId="50" xfId="10" applyNumberFormat="1" applyFont="1" applyFill="1" applyBorder="1" applyAlignment="1">
      <alignment vertical="center"/>
    </xf>
    <xf numFmtId="176" fontId="27" fillId="0" borderId="51" xfId="10" applyNumberFormat="1" applyFont="1" applyFill="1" applyBorder="1" applyAlignment="1">
      <alignment vertical="center"/>
    </xf>
    <xf numFmtId="183" fontId="27" fillId="0" borderId="87" xfId="10" applyNumberFormat="1" applyFont="1" applyFill="1" applyBorder="1" applyAlignment="1">
      <alignment horizontal="right" vertical="center"/>
    </xf>
    <xf numFmtId="176" fontId="27" fillId="0" borderId="24" xfId="10" applyNumberFormat="1" applyFont="1" applyFill="1" applyBorder="1" applyAlignment="1">
      <alignment vertical="center"/>
    </xf>
    <xf numFmtId="176" fontId="27" fillId="0" borderId="18" xfId="10" applyNumberFormat="1" applyFont="1" applyFill="1" applyBorder="1" applyAlignment="1">
      <alignment vertical="center"/>
    </xf>
    <xf numFmtId="176" fontId="27" fillId="0" borderId="88" xfId="10" applyNumberFormat="1" applyFont="1" applyFill="1" applyBorder="1" applyAlignment="1">
      <alignment vertical="center"/>
    </xf>
    <xf numFmtId="176" fontId="27" fillId="0" borderId="15" xfId="10" applyNumberFormat="1" applyFont="1" applyFill="1" applyBorder="1" applyAlignment="1">
      <alignment vertical="center"/>
    </xf>
    <xf numFmtId="176" fontId="27" fillId="0" borderId="16" xfId="10" applyNumberFormat="1" applyFont="1" applyFill="1" applyBorder="1" applyAlignment="1">
      <alignment vertical="center"/>
    </xf>
    <xf numFmtId="176" fontId="27" fillId="0" borderId="53" xfId="10" applyNumberFormat="1" applyFont="1" applyFill="1" applyBorder="1" applyAlignment="1">
      <alignment vertical="center"/>
    </xf>
    <xf numFmtId="181" fontId="27" fillId="0" borderId="89" xfId="10" applyNumberFormat="1" applyFont="1" applyFill="1" applyBorder="1" applyAlignment="1">
      <alignment horizontal="right" vertical="center"/>
    </xf>
    <xf numFmtId="176" fontId="27" fillId="0" borderId="17" xfId="10" applyNumberFormat="1" applyFont="1" applyFill="1" applyBorder="1" applyAlignment="1">
      <alignment vertical="center"/>
    </xf>
    <xf numFmtId="176" fontId="27" fillId="0" borderId="90" xfId="10" applyNumberFormat="1" applyFont="1" applyFill="1" applyBorder="1" applyAlignment="1">
      <alignment vertical="center"/>
    </xf>
    <xf numFmtId="176" fontId="27" fillId="0" borderId="55" xfId="10" applyNumberFormat="1" applyFont="1" applyFill="1" applyBorder="1" applyAlignment="1">
      <alignment vertical="center"/>
    </xf>
    <xf numFmtId="176" fontId="27" fillId="0" borderId="35" xfId="10" applyNumberFormat="1" applyFont="1" applyFill="1" applyBorder="1" applyAlignment="1">
      <alignment vertical="center"/>
    </xf>
    <xf numFmtId="176" fontId="27" fillId="0" borderId="4" xfId="10" applyNumberFormat="1" applyFont="1" applyFill="1" applyBorder="1" applyAlignment="1">
      <alignment vertical="center"/>
    </xf>
    <xf numFmtId="176" fontId="27" fillId="0" borderId="43" xfId="10" applyNumberFormat="1" applyFont="1" applyFill="1" applyBorder="1" applyAlignment="1">
      <alignment vertical="center"/>
    </xf>
    <xf numFmtId="176" fontId="27" fillId="0" borderId="44" xfId="10" applyNumberFormat="1" applyFont="1" applyFill="1" applyBorder="1" applyAlignment="1">
      <alignment vertical="center"/>
    </xf>
    <xf numFmtId="176" fontId="27" fillId="0" borderId="33" xfId="10" applyNumberFormat="1" applyFont="1" applyFill="1" applyBorder="1" applyAlignment="1">
      <alignment vertical="center"/>
    </xf>
    <xf numFmtId="176" fontId="27" fillId="0" borderId="40" xfId="10" applyNumberFormat="1" applyFont="1" applyFill="1" applyBorder="1" applyAlignment="1">
      <alignment vertical="center"/>
    </xf>
    <xf numFmtId="181" fontId="27" fillId="0" borderId="91" xfId="10" applyNumberFormat="1" applyFont="1" applyFill="1" applyBorder="1" applyAlignment="1">
      <alignment horizontal="right" vertical="center"/>
    </xf>
    <xf numFmtId="181" fontId="27" fillId="0" borderId="87" xfId="10" applyNumberFormat="1" applyFont="1" applyFill="1" applyBorder="1" applyAlignment="1">
      <alignment horizontal="right" vertical="center"/>
    </xf>
    <xf numFmtId="176" fontId="27" fillId="0" borderId="20" xfId="10" applyNumberFormat="1" applyFont="1" applyFill="1" applyBorder="1" applyAlignment="1">
      <alignment vertical="center"/>
    </xf>
    <xf numFmtId="176" fontId="27" fillId="0" borderId="56" xfId="10" applyNumberFormat="1" applyFont="1" applyFill="1" applyBorder="1" applyAlignment="1">
      <alignment vertical="center"/>
    </xf>
    <xf numFmtId="176" fontId="27" fillId="0" borderId="58" xfId="10" applyNumberFormat="1" applyFont="1" applyFill="1" applyBorder="1" applyAlignment="1">
      <alignment vertical="center"/>
    </xf>
    <xf numFmtId="176" fontId="27" fillId="0" borderId="54" xfId="10" applyNumberFormat="1" applyFont="1" applyFill="1" applyBorder="1" applyAlignment="1">
      <alignment vertical="center"/>
    </xf>
    <xf numFmtId="181" fontId="27" fillId="0" borderId="92" xfId="10" applyNumberFormat="1" applyFont="1" applyFill="1" applyBorder="1" applyAlignment="1">
      <alignment horizontal="right" vertical="center"/>
    </xf>
    <xf numFmtId="176" fontId="27" fillId="0" borderId="93" xfId="10" applyNumberFormat="1" applyFont="1" applyFill="1" applyBorder="1" applyAlignment="1">
      <alignment vertical="center"/>
    </xf>
    <xf numFmtId="176" fontId="25" fillId="0" borderId="44" xfId="10" applyNumberFormat="1" applyFont="1" applyFill="1" applyBorder="1" applyAlignment="1">
      <alignment vertical="center"/>
    </xf>
    <xf numFmtId="176" fontId="25" fillId="0" borderId="4" xfId="10" applyNumberFormat="1" applyFont="1" applyFill="1" applyBorder="1" applyAlignment="1">
      <alignment vertical="center"/>
    </xf>
    <xf numFmtId="176" fontId="25" fillId="0" borderId="43" xfId="10" applyNumberFormat="1" applyFont="1" applyFill="1" applyBorder="1" applyAlignment="1">
      <alignment vertical="center"/>
    </xf>
    <xf numFmtId="176" fontId="25" fillId="0" borderId="44" xfId="10" applyNumberFormat="1" applyFont="1" applyFill="1" applyBorder="1" applyAlignment="1">
      <alignment vertical="center" shrinkToFit="1"/>
    </xf>
    <xf numFmtId="176" fontId="25" fillId="0" borderId="33" xfId="10" applyNumberFormat="1" applyFont="1" applyFill="1" applyBorder="1" applyAlignment="1">
      <alignment vertical="center"/>
    </xf>
    <xf numFmtId="176" fontId="25" fillId="0" borderId="35" xfId="10" applyNumberFormat="1" applyFont="1" applyFill="1" applyBorder="1" applyAlignment="1">
      <alignment vertical="center"/>
    </xf>
    <xf numFmtId="176" fontId="25" fillId="0" borderId="40" xfId="10" applyNumberFormat="1" applyFont="1" applyFill="1" applyBorder="1" applyAlignment="1">
      <alignment vertical="center"/>
    </xf>
    <xf numFmtId="181" fontId="25" fillId="0" borderId="91" xfId="10" applyNumberFormat="1" applyFont="1" applyFill="1" applyBorder="1" applyAlignment="1">
      <alignment horizontal="right" vertical="center"/>
    </xf>
    <xf numFmtId="0" fontId="11" fillId="0" borderId="28" xfId="11" applyFont="1" applyFill="1" applyBorder="1" applyAlignment="1">
      <alignment horizontal="center" vertical="center"/>
    </xf>
    <xf numFmtId="0" fontId="11" fillId="0" borderId="29" xfId="11" applyFont="1" applyFill="1" applyBorder="1" applyAlignment="1">
      <alignment horizontal="center" vertical="center"/>
    </xf>
    <xf numFmtId="0" fontId="11" fillId="0" borderId="30" xfId="11" applyFont="1" applyFill="1" applyBorder="1" applyAlignment="1">
      <alignment horizontal="center" vertical="center"/>
    </xf>
    <xf numFmtId="181" fontId="27" fillId="0" borderId="102" xfId="11" applyNumberFormat="1" applyFont="1" applyFill="1" applyBorder="1" applyAlignment="1">
      <alignment vertical="center"/>
    </xf>
    <xf numFmtId="181" fontId="25" fillId="0" borderId="103" xfId="11" applyNumberFormat="1" applyFont="1" applyFill="1" applyBorder="1" applyAlignment="1">
      <alignment vertical="center"/>
    </xf>
    <xf numFmtId="180" fontId="25" fillId="0" borderId="22" xfId="11" applyNumberFormat="1" applyFont="1" applyFill="1" applyBorder="1" applyAlignment="1">
      <alignment vertical="center"/>
    </xf>
    <xf numFmtId="181" fontId="25" fillId="0" borderId="20" xfId="11" applyNumberFormat="1" applyFont="1" applyFill="1" applyBorder="1" applyAlignment="1">
      <alignment vertical="center"/>
    </xf>
    <xf numFmtId="181" fontId="27" fillId="0" borderId="21" xfId="11" applyNumberFormat="1" applyFont="1" applyFill="1" applyBorder="1" applyAlignment="1">
      <alignment vertical="center"/>
    </xf>
    <xf numFmtId="181" fontId="27" fillId="0" borderId="22" xfId="11" applyNumberFormat="1" applyFont="1" applyFill="1" applyBorder="1" applyAlignment="1">
      <alignment vertical="center"/>
    </xf>
    <xf numFmtId="181" fontId="27" fillId="0" borderId="23" xfId="11" applyNumberFormat="1" applyFont="1" applyFill="1" applyBorder="1" applyAlignment="1">
      <alignment vertical="center"/>
    </xf>
    <xf numFmtId="181" fontId="27" fillId="0" borderId="20" xfId="11" applyNumberFormat="1" applyFont="1" applyFill="1" applyBorder="1" applyAlignment="1">
      <alignment vertical="center"/>
    </xf>
    <xf numFmtId="181" fontId="27" fillId="0" borderId="51" xfId="11" applyNumberFormat="1" applyFont="1" applyFill="1" applyBorder="1" applyAlignment="1">
      <alignment vertical="center"/>
    </xf>
    <xf numFmtId="181" fontId="27" fillId="0" borderId="104" xfId="11" applyNumberFormat="1" applyFont="1" applyFill="1" applyBorder="1" applyAlignment="1">
      <alignment vertical="center"/>
    </xf>
    <xf numFmtId="181" fontId="27" fillId="0" borderId="105" xfId="11" applyNumberFormat="1" applyFont="1" applyFill="1" applyBorder="1" applyAlignment="1">
      <alignment vertical="center"/>
    </xf>
    <xf numFmtId="181" fontId="25" fillId="0" borderId="106" xfId="11" applyNumberFormat="1" applyFont="1" applyFill="1" applyBorder="1" applyAlignment="1">
      <alignment vertical="center"/>
    </xf>
    <xf numFmtId="180" fontId="25" fillId="0" borderId="25" xfId="11" applyNumberFormat="1" applyFont="1" applyFill="1" applyBorder="1" applyAlignment="1">
      <alignment vertical="center"/>
    </xf>
    <xf numFmtId="181" fontId="27" fillId="0" borderId="16" xfId="11" applyNumberFormat="1" applyFont="1" applyFill="1" applyBorder="1" applyAlignment="1">
      <alignment vertical="center"/>
    </xf>
    <xf numFmtId="181" fontId="27" fillId="0" borderId="25" xfId="11" applyNumberFormat="1" applyFont="1" applyFill="1" applyBorder="1" applyAlignment="1">
      <alignment vertical="center"/>
    </xf>
    <xf numFmtId="181" fontId="27" fillId="0" borderId="18" xfId="11" applyNumberFormat="1" applyFont="1" applyFill="1" applyBorder="1" applyAlignment="1">
      <alignment vertical="center"/>
    </xf>
    <xf numFmtId="181" fontId="27" fillId="0" borderId="52" xfId="11" applyNumberFormat="1" applyFont="1" applyFill="1" applyBorder="1" applyAlignment="1">
      <alignment vertical="center"/>
    </xf>
    <xf numFmtId="181" fontId="27" fillId="0" borderId="52" xfId="11" applyNumberFormat="1" applyFont="1" applyFill="1" applyBorder="1" applyAlignment="1">
      <alignment horizontal="right" vertical="center"/>
    </xf>
    <xf numFmtId="180" fontId="25" fillId="0" borderId="26" xfId="11" applyNumberFormat="1" applyFont="1" applyFill="1" applyBorder="1" applyAlignment="1">
      <alignment vertical="center"/>
    </xf>
    <xf numFmtId="181" fontId="27" fillId="0" borderId="101" xfId="11" applyNumberFormat="1" applyFont="1" applyFill="1" applyBorder="1" applyAlignment="1">
      <alignment vertical="center"/>
    </xf>
    <xf numFmtId="181" fontId="27" fillId="0" borderId="107" xfId="11" applyNumberFormat="1" applyFont="1" applyFill="1" applyBorder="1" applyAlignment="1">
      <alignment vertical="center"/>
    </xf>
    <xf numFmtId="181" fontId="25" fillId="0" borderId="108" xfId="11" applyNumberFormat="1" applyFont="1" applyFill="1" applyBorder="1" applyAlignment="1">
      <alignment vertical="center"/>
    </xf>
    <xf numFmtId="180" fontId="25" fillId="0" borderId="34" xfId="11" applyNumberFormat="1" applyFont="1" applyFill="1" applyBorder="1" applyAlignment="1">
      <alignment vertical="center"/>
    </xf>
    <xf numFmtId="181" fontId="25" fillId="0" borderId="43" xfId="11" applyNumberFormat="1" applyFont="1" applyFill="1" applyBorder="1" applyAlignment="1">
      <alignment vertical="center"/>
    </xf>
    <xf numFmtId="181" fontId="27" fillId="0" borderId="44" xfId="11" applyNumberFormat="1" applyFont="1" applyFill="1" applyBorder="1" applyAlignment="1">
      <alignment vertical="center"/>
    </xf>
    <xf numFmtId="181" fontId="27" fillId="0" borderId="34" xfId="11" applyNumberFormat="1" applyFont="1" applyFill="1" applyBorder="1" applyAlignment="1">
      <alignment vertical="center"/>
    </xf>
    <xf numFmtId="181" fontId="27" fillId="0" borderId="35" xfId="11" applyNumberFormat="1" applyFont="1" applyFill="1" applyBorder="1" applyAlignment="1">
      <alignment vertical="center"/>
    </xf>
    <xf numFmtId="181" fontId="27" fillId="0" borderId="43" xfId="11" applyNumberFormat="1" applyFont="1" applyFill="1" applyBorder="1" applyAlignment="1">
      <alignment vertical="center"/>
    </xf>
    <xf numFmtId="181" fontId="27" fillId="0" borderId="60" xfId="11" applyNumberFormat="1" applyFont="1" applyFill="1" applyBorder="1" applyAlignment="1">
      <alignment vertical="center"/>
    </xf>
    <xf numFmtId="181" fontId="27" fillId="0" borderId="109" xfId="11" applyNumberFormat="1" applyFont="1" applyFill="1" applyBorder="1" applyAlignment="1">
      <alignment vertical="center"/>
    </xf>
    <xf numFmtId="181" fontId="27" fillId="0" borderId="110" xfId="11" applyNumberFormat="1" applyFont="1" applyFill="1" applyBorder="1" applyAlignment="1">
      <alignment vertical="center"/>
    </xf>
    <xf numFmtId="181" fontId="25" fillId="0" borderId="51" xfId="11" applyNumberFormat="1" applyFont="1" applyFill="1" applyBorder="1" applyAlignment="1">
      <alignment vertical="center"/>
    </xf>
    <xf numFmtId="181" fontId="27" fillId="0" borderId="21" xfId="11" applyNumberFormat="1" applyFont="1" applyFill="1" applyBorder="1" applyAlignment="1">
      <alignment vertical="center" shrinkToFit="1"/>
    </xf>
    <xf numFmtId="181" fontId="27" fillId="0" borderId="111" xfId="11" applyNumberFormat="1" applyFont="1" applyFill="1" applyBorder="1" applyAlignment="1">
      <alignment vertical="center"/>
    </xf>
    <xf numFmtId="181" fontId="25" fillId="0" borderId="57" xfId="11" applyNumberFormat="1" applyFont="1" applyFill="1" applyBorder="1" applyAlignment="1">
      <alignment vertical="center"/>
    </xf>
    <xf numFmtId="181" fontId="25" fillId="0" borderId="55" xfId="11" applyNumberFormat="1" applyFont="1" applyFill="1" applyBorder="1" applyAlignment="1">
      <alignment vertical="center"/>
    </xf>
    <xf numFmtId="181" fontId="27" fillId="0" borderId="56" xfId="11" applyNumberFormat="1" applyFont="1" applyFill="1" applyBorder="1" applyAlignment="1">
      <alignment vertical="center" shrinkToFit="1"/>
    </xf>
    <xf numFmtId="181" fontId="27" fillId="0" borderId="26" xfId="11" applyNumberFormat="1" applyFont="1" applyFill="1" applyBorder="1" applyAlignment="1">
      <alignment vertical="center"/>
    </xf>
    <xf numFmtId="181" fontId="27" fillId="0" borderId="54" xfId="11" applyNumberFormat="1" applyFont="1" applyFill="1" applyBorder="1" applyAlignment="1">
      <alignment vertical="center"/>
    </xf>
    <xf numFmtId="181" fontId="27" fillId="0" borderId="55" xfId="11" applyNumberFormat="1" applyFont="1" applyFill="1" applyBorder="1" applyAlignment="1">
      <alignment vertical="center"/>
    </xf>
    <xf numFmtId="181" fontId="27" fillId="0" borderId="56" xfId="11" applyNumberFormat="1" applyFont="1" applyFill="1" applyBorder="1" applyAlignment="1">
      <alignment vertical="center"/>
    </xf>
    <xf numFmtId="181" fontId="27" fillId="0" borderId="57" xfId="11" applyNumberFormat="1" applyFont="1" applyFill="1" applyBorder="1" applyAlignment="1">
      <alignment vertical="center"/>
    </xf>
    <xf numFmtId="181" fontId="25" fillId="0" borderId="45" xfId="11" applyNumberFormat="1" applyFont="1" applyFill="1" applyBorder="1" applyAlignment="1">
      <alignment vertical="center"/>
    </xf>
    <xf numFmtId="181" fontId="27" fillId="0" borderId="44" xfId="11" applyNumberFormat="1" applyFont="1" applyFill="1" applyBorder="1" applyAlignment="1">
      <alignment vertical="center" shrinkToFit="1"/>
    </xf>
    <xf numFmtId="181" fontId="27" fillId="0" borderId="85" xfId="11" applyNumberFormat="1" applyFont="1" applyFill="1" applyBorder="1" applyAlignment="1">
      <alignment vertical="center"/>
    </xf>
    <xf numFmtId="186" fontId="25" fillId="0" borderId="60" xfId="12" applyNumberFormat="1" applyFont="1" applyFill="1" applyBorder="1" applyAlignment="1">
      <alignment vertical="center" shrinkToFit="1"/>
    </xf>
    <xf numFmtId="186" fontId="27" fillId="0" borderId="2" xfId="12" applyNumberFormat="1" applyFont="1" applyFill="1" applyBorder="1" applyAlignment="1">
      <alignment vertical="center" shrinkToFit="1"/>
    </xf>
    <xf numFmtId="186" fontId="27" fillId="0" borderId="70" xfId="12" applyNumberFormat="1" applyFont="1" applyFill="1" applyBorder="1" applyAlignment="1">
      <alignment vertical="center" shrinkToFit="1"/>
    </xf>
    <xf numFmtId="186" fontId="27" fillId="0" borderId="124" xfId="12" applyNumberFormat="1" applyFont="1" applyFill="1" applyBorder="1" applyAlignment="1">
      <alignment vertical="center" shrinkToFit="1"/>
    </xf>
    <xf numFmtId="186" fontId="27" fillId="0" borderId="50" xfId="12" applyNumberFormat="1" applyFont="1" applyFill="1" applyBorder="1" applyAlignment="1">
      <alignment vertical="center" shrinkToFit="1"/>
    </xf>
    <xf numFmtId="186" fontId="27" fillId="0" borderId="36" xfId="12" applyNumberFormat="1" applyFont="1" applyFill="1" applyBorder="1" applyAlignment="1">
      <alignment vertical="center" shrinkToFit="1"/>
    </xf>
    <xf numFmtId="186" fontId="27" fillId="0" borderId="115" xfId="12" applyNumberFormat="1" applyFont="1" applyFill="1" applyBorder="1" applyAlignment="1">
      <alignment vertical="center" shrinkToFit="1"/>
    </xf>
    <xf numFmtId="186" fontId="27" fillId="0" borderId="115" xfId="12" applyNumberFormat="1" applyFont="1" applyFill="1" applyBorder="1" applyAlignment="1">
      <alignment horizontal="right" vertical="center" shrinkToFit="1"/>
    </xf>
    <xf numFmtId="186" fontId="27" fillId="0" borderId="116" xfId="12" applyNumberFormat="1" applyFont="1" applyFill="1" applyBorder="1" applyAlignment="1">
      <alignment vertical="center" shrinkToFit="1"/>
    </xf>
    <xf numFmtId="186" fontId="27" fillId="0" borderId="58" xfId="12" applyNumberFormat="1" applyFont="1" applyFill="1" applyBorder="1" applyAlignment="1">
      <alignment vertical="center" shrinkToFit="1"/>
    </xf>
    <xf numFmtId="186" fontId="27" fillId="0" borderId="27" xfId="12" applyNumberFormat="1" applyFont="1" applyFill="1" applyBorder="1" applyAlignment="1">
      <alignment vertical="center" shrinkToFit="1"/>
    </xf>
    <xf numFmtId="186" fontId="27" fillId="0" borderId="122" xfId="12" applyNumberFormat="1" applyFont="1" applyFill="1" applyBorder="1" applyAlignment="1">
      <alignment vertical="center" shrinkToFit="1"/>
    </xf>
    <xf numFmtId="186" fontId="27" fillId="0" borderId="123" xfId="12" applyNumberFormat="1" applyFont="1" applyFill="1" applyBorder="1" applyAlignment="1">
      <alignment vertical="center" shrinkToFit="1"/>
    </xf>
    <xf numFmtId="186" fontId="25" fillId="0" borderId="3" xfId="12" applyNumberFormat="1" applyFont="1" applyFill="1" applyBorder="1" applyAlignment="1">
      <alignment vertical="center" shrinkToFit="1"/>
    </xf>
    <xf numFmtId="186" fontId="25" fillId="0" borderId="2" xfId="12" applyNumberFormat="1" applyFont="1" applyFill="1" applyBorder="1" applyAlignment="1">
      <alignment vertical="center" shrinkToFit="1"/>
    </xf>
    <xf numFmtId="186" fontId="25" fillId="0" borderId="70" xfId="12" applyNumberFormat="1" applyFont="1" applyFill="1" applyBorder="1" applyAlignment="1">
      <alignment vertical="center" shrinkToFit="1"/>
    </xf>
    <xf numFmtId="186" fontId="25" fillId="0" borderId="124" xfId="12" applyNumberFormat="1" applyFont="1" applyFill="1" applyBorder="1" applyAlignment="1">
      <alignment vertical="center" shrinkToFit="1"/>
    </xf>
    <xf numFmtId="181" fontId="17" fillId="0" borderId="9" xfId="14" applyNumberFormat="1" applyFont="1" applyFill="1" applyBorder="1" applyAlignment="1">
      <alignment vertical="center"/>
    </xf>
    <xf numFmtId="181" fontId="17" fillId="0" borderId="62" xfId="14" applyNumberFormat="1" applyFont="1" applyFill="1" applyBorder="1" applyAlignment="1">
      <alignment vertical="center"/>
    </xf>
    <xf numFmtId="187" fontId="17" fillId="0" borderId="64" xfId="14" applyNumberFormat="1" applyFont="1" applyFill="1" applyBorder="1" applyAlignment="1">
      <alignment vertical="center"/>
    </xf>
    <xf numFmtId="186" fontId="17" fillId="0" borderId="9" xfId="14" applyNumberFormat="1" applyFont="1" applyFill="1" applyBorder="1" applyAlignment="1">
      <alignment vertical="center"/>
    </xf>
    <xf numFmtId="187" fontId="17" fillId="0" borderId="41" xfId="14" applyNumberFormat="1" applyFont="1" applyFill="1" applyBorder="1" applyAlignment="1">
      <alignment horizontal="right" vertical="center"/>
    </xf>
    <xf numFmtId="187" fontId="17" fillId="0" borderId="67" xfId="14" applyNumberFormat="1" applyFont="1" applyFill="1" applyBorder="1" applyAlignment="1">
      <alignment vertical="center"/>
    </xf>
    <xf numFmtId="186" fontId="17" fillId="0" borderId="14" xfId="14" applyNumberFormat="1" applyFont="1" applyFill="1" applyBorder="1" applyAlignment="1">
      <alignment vertical="center"/>
    </xf>
    <xf numFmtId="181" fontId="17" fillId="0" borderId="14" xfId="14" applyNumberFormat="1" applyFont="1" applyFill="1" applyBorder="1" applyAlignment="1">
      <alignment vertical="center"/>
    </xf>
    <xf numFmtId="187" fontId="17" fillId="0" borderId="131" xfId="14" applyNumberFormat="1" applyFont="1" applyFill="1" applyBorder="1" applyAlignment="1">
      <alignment horizontal="right" vertical="center"/>
    </xf>
    <xf numFmtId="187" fontId="17" fillId="0" borderId="72" xfId="14" applyNumberFormat="1" applyFont="1" applyFill="1" applyBorder="1" applyAlignment="1">
      <alignment vertical="center"/>
    </xf>
    <xf numFmtId="186" fontId="17" fillId="0" borderId="42" xfId="14" applyNumberFormat="1" applyFont="1" applyFill="1" applyBorder="1" applyAlignment="1">
      <alignment vertical="center"/>
    </xf>
    <xf numFmtId="181" fontId="17" fillId="0" borderId="42" xfId="14" applyNumberFormat="1" applyFont="1" applyFill="1" applyBorder="1" applyAlignment="1">
      <alignment vertical="center"/>
    </xf>
    <xf numFmtId="187" fontId="17" fillId="0" borderId="132" xfId="14" applyNumberFormat="1" applyFont="1" applyFill="1" applyBorder="1" applyAlignment="1">
      <alignment horizontal="right" vertical="center"/>
    </xf>
    <xf numFmtId="181" fontId="17" fillId="0" borderId="35" xfId="14" applyNumberFormat="1" applyFont="1" applyFill="1" applyBorder="1" applyAlignment="1">
      <alignment vertical="center"/>
    </xf>
    <xf numFmtId="181" fontId="17" fillId="0" borderId="2" xfId="14" applyNumberFormat="1" applyFont="1" applyFill="1" applyBorder="1" applyAlignment="1">
      <alignment vertical="center"/>
    </xf>
    <xf numFmtId="187" fontId="17" fillId="0" borderId="71" xfId="14" applyNumberFormat="1" applyFont="1" applyFill="1" applyBorder="1" applyAlignment="1">
      <alignment vertical="center"/>
    </xf>
    <xf numFmtId="186" fontId="17" fillId="0" borderId="35" xfId="14" applyNumberFormat="1" applyFont="1" applyFill="1" applyBorder="1" applyAlignment="1">
      <alignment vertical="center"/>
    </xf>
    <xf numFmtId="187" fontId="17" fillId="0" borderId="40" xfId="14" applyNumberFormat="1" applyFont="1" applyFill="1" applyBorder="1" applyAlignment="1">
      <alignment horizontal="right" vertical="center"/>
    </xf>
    <xf numFmtId="181" fontId="17" fillId="0" borderId="68" xfId="14" applyNumberFormat="1" applyFont="1" applyFill="1" applyBorder="1" applyAlignment="1">
      <alignment vertical="center"/>
    </xf>
    <xf numFmtId="181" fontId="24" fillId="0" borderId="9" xfId="16" applyNumberFormat="1" applyFont="1" applyFill="1" applyBorder="1" applyAlignment="1">
      <alignment vertical="center"/>
    </xf>
    <xf numFmtId="181" fontId="24" fillId="0" borderId="36" xfId="16" applyNumberFormat="1" applyFont="1" applyFill="1" applyBorder="1" applyAlignment="1">
      <alignment vertical="center"/>
    </xf>
    <xf numFmtId="181" fontId="24" fillId="0" borderId="62" xfId="16" applyNumberFormat="1" applyFont="1" applyFill="1" applyBorder="1" applyAlignment="1">
      <alignment vertical="center"/>
    </xf>
    <xf numFmtId="181" fontId="24" fillId="0" borderId="64" xfId="16" applyNumberFormat="1" applyFont="1" applyFill="1" applyBorder="1" applyAlignment="1">
      <alignment vertical="center"/>
    </xf>
    <xf numFmtId="181" fontId="24" fillId="0" borderId="14" xfId="16" applyNumberFormat="1" applyFont="1" applyFill="1" applyBorder="1" applyAlignment="1">
      <alignment vertical="center"/>
    </xf>
    <xf numFmtId="181" fontId="24" fillId="0" borderId="19" xfId="16" applyNumberFormat="1" applyFont="1" applyFill="1" applyBorder="1" applyAlignment="1">
      <alignment vertical="center"/>
    </xf>
    <xf numFmtId="181" fontId="24" fillId="0" borderId="65" xfId="16" applyNumberFormat="1" applyFont="1" applyFill="1" applyBorder="1" applyAlignment="1">
      <alignment vertical="center"/>
    </xf>
    <xf numFmtId="181" fontId="24" fillId="0" borderId="67" xfId="16" applyNumberFormat="1" applyFont="1" applyFill="1" applyBorder="1" applyAlignment="1">
      <alignment vertical="center"/>
    </xf>
    <xf numFmtId="181" fontId="24" fillId="0" borderId="42" xfId="16" applyNumberFormat="1" applyFont="1" applyFill="1" applyBorder="1" applyAlignment="1">
      <alignment vertical="center"/>
    </xf>
    <xf numFmtId="181" fontId="24" fillId="0" borderId="27" xfId="16" applyNumberFormat="1" applyFont="1" applyFill="1" applyBorder="1" applyAlignment="1">
      <alignment vertical="center"/>
    </xf>
    <xf numFmtId="181" fontId="24" fillId="0" borderId="68" xfId="16" applyNumberFormat="1" applyFont="1" applyFill="1" applyBorder="1" applyAlignment="1">
      <alignment vertical="center"/>
    </xf>
    <xf numFmtId="181" fontId="24" fillId="0" borderId="72" xfId="16" applyNumberFormat="1" applyFont="1" applyFill="1" applyBorder="1" applyAlignment="1">
      <alignment vertical="center"/>
    </xf>
    <xf numFmtId="181" fontId="39" fillId="0" borderId="35" xfId="16" applyNumberFormat="1" applyFont="1" applyFill="1" applyBorder="1" applyAlignment="1">
      <alignment vertical="center"/>
    </xf>
    <xf numFmtId="181" fontId="39" fillId="0" borderId="4" xfId="16" applyNumberFormat="1" applyFont="1" applyFill="1" applyBorder="1" applyAlignment="1">
      <alignment vertical="center"/>
    </xf>
    <xf numFmtId="181" fontId="39" fillId="0" borderId="2" xfId="16" applyNumberFormat="1" applyFont="1" applyFill="1" applyBorder="1" applyAlignment="1">
      <alignment vertical="center"/>
    </xf>
    <xf numFmtId="181" fontId="39" fillId="0" borderId="71" xfId="16" applyNumberFormat="1" applyFont="1" applyFill="1" applyBorder="1" applyAlignment="1">
      <alignment vertical="center"/>
    </xf>
    <xf numFmtId="189" fontId="27" fillId="0" borderId="23" xfId="6" applyNumberFormat="1" applyFont="1" applyFill="1" applyBorder="1" applyAlignment="1">
      <alignment horizontal="right" vertical="center"/>
    </xf>
    <xf numFmtId="189" fontId="27" fillId="0" borderId="73" xfId="6" applyNumberFormat="1" applyFont="1" applyFill="1" applyBorder="1" applyAlignment="1">
      <alignment horizontal="right" vertical="center"/>
    </xf>
    <xf numFmtId="189" fontId="27" fillId="0" borderId="137" xfId="6" applyNumberFormat="1" applyFont="1" applyFill="1" applyBorder="1" applyAlignment="1">
      <alignment horizontal="right" vertical="center"/>
    </xf>
    <xf numFmtId="189" fontId="27" fillId="0" borderId="139" xfId="6" applyNumberFormat="1" applyFont="1" applyFill="1" applyBorder="1" applyAlignment="1">
      <alignment horizontal="right" vertical="center"/>
    </xf>
    <xf numFmtId="189" fontId="27" fillId="0" borderId="37" xfId="6" applyNumberFormat="1" applyFont="1" applyFill="1" applyBorder="1" applyAlignment="1">
      <alignment horizontal="right" vertical="center"/>
    </xf>
    <xf numFmtId="189" fontId="27" fillId="0" borderId="140" xfId="6" applyNumberFormat="1" applyFont="1" applyFill="1" applyBorder="1" applyAlignment="1">
      <alignment horizontal="right" vertical="center"/>
    </xf>
    <xf numFmtId="189" fontId="27" fillId="0" borderId="13" xfId="6" applyNumberFormat="1" applyFont="1" applyFill="1" applyBorder="1" applyAlignment="1">
      <alignment horizontal="right" vertical="center"/>
    </xf>
    <xf numFmtId="189" fontId="27" fillId="0" borderId="18" xfId="6" applyNumberFormat="1" applyFont="1" applyFill="1" applyBorder="1" applyAlignment="1">
      <alignment horizontal="right" vertical="center"/>
    </xf>
    <xf numFmtId="189" fontId="27" fillId="0" borderId="86" xfId="6" applyNumberFormat="1" applyFont="1" applyFill="1" applyBorder="1" applyAlignment="1">
      <alignment horizontal="right" vertical="center"/>
    </xf>
    <xf numFmtId="189" fontId="27" fillId="0" borderId="50" xfId="6" applyNumberFormat="1" applyFont="1" applyFill="1" applyBorder="1" applyAlignment="1">
      <alignment horizontal="right" vertical="center"/>
    </xf>
    <xf numFmtId="189" fontId="27" fillId="0" borderId="21" xfId="6" applyNumberFormat="1" applyFont="1" applyFill="1" applyBorder="1" applyAlignment="1">
      <alignment horizontal="right" vertical="center"/>
    </xf>
    <xf numFmtId="189" fontId="27" fillId="0" borderId="96" xfId="6" applyNumberFormat="1" applyFont="1" applyFill="1" applyBorder="1" applyAlignment="1">
      <alignment horizontal="right" vertical="center"/>
    </xf>
    <xf numFmtId="189" fontId="27" fillId="0" borderId="78" xfId="6" applyNumberFormat="1" applyFont="1" applyFill="1" applyBorder="1" applyAlignment="1">
      <alignment horizontal="right" vertical="center"/>
    </xf>
    <xf numFmtId="189" fontId="27" fillId="0" borderId="54" xfId="6" applyNumberFormat="1" applyFont="1" applyFill="1" applyBorder="1" applyAlignment="1">
      <alignment horizontal="right" vertical="center"/>
    </xf>
    <xf numFmtId="189" fontId="27" fillId="0" borderId="16" xfId="6" applyNumberFormat="1" applyFont="1" applyFill="1" applyBorder="1" applyAlignment="1">
      <alignment horizontal="right" vertical="center"/>
    </xf>
    <xf numFmtId="189" fontId="27" fillId="0" borderId="77" xfId="6" applyNumberFormat="1" applyFont="1" applyFill="1" applyBorder="1" applyAlignment="1">
      <alignment horizontal="right" vertical="center"/>
    </xf>
    <xf numFmtId="189" fontId="27" fillId="0" borderId="29" xfId="6" applyNumberFormat="1" applyFont="1" applyFill="1" applyBorder="1" applyAlignment="1">
      <alignment horizontal="right" vertical="center"/>
    </xf>
    <xf numFmtId="189" fontId="27" fillId="0" borderId="141" xfId="6" applyNumberFormat="1" applyFont="1" applyFill="1" applyBorder="1" applyAlignment="1">
      <alignment horizontal="right" vertical="center"/>
    </xf>
    <xf numFmtId="189" fontId="27" fillId="0" borderId="0" xfId="6" applyNumberFormat="1" applyFont="1" applyFill="1" applyAlignment="1">
      <alignment horizontal="right" vertical="center"/>
    </xf>
    <xf numFmtId="189" fontId="27" fillId="0" borderId="35" xfId="6" applyNumberFormat="1" applyFont="1" applyFill="1" applyBorder="1" applyAlignment="1">
      <alignment horizontal="right" vertical="center"/>
    </xf>
    <xf numFmtId="189" fontId="27" fillId="0" borderId="4" xfId="6" applyNumberFormat="1" applyFont="1" applyFill="1" applyBorder="1" applyAlignment="1">
      <alignment horizontal="right" vertical="center"/>
    </xf>
    <xf numFmtId="189" fontId="27" fillId="0" borderId="44" xfId="6" applyNumberFormat="1" applyFont="1" applyFill="1" applyBorder="1" applyAlignment="1">
      <alignment horizontal="right" vertical="center"/>
    </xf>
    <xf numFmtId="189" fontId="27" fillId="0" borderId="40" xfId="6" applyNumberFormat="1" applyFont="1" applyFill="1" applyBorder="1" applyAlignment="1">
      <alignment horizontal="right" vertical="center"/>
    </xf>
    <xf numFmtId="189" fontId="27" fillId="0" borderId="5" xfId="6" applyNumberFormat="1" applyFont="1" applyFill="1" applyBorder="1" applyAlignment="1">
      <alignment horizontal="right" vertical="center"/>
    </xf>
    <xf numFmtId="189" fontId="27" fillId="0" borderId="82" xfId="6" applyNumberFormat="1" applyFont="1" applyFill="1" applyBorder="1" applyAlignment="1">
      <alignment horizontal="right" vertical="center"/>
    </xf>
    <xf numFmtId="189" fontId="27" fillId="0" borderId="47" xfId="6" applyNumberFormat="1" applyFont="1" applyFill="1" applyBorder="1" applyAlignment="1">
      <alignment horizontal="right" vertical="center"/>
    </xf>
    <xf numFmtId="189" fontId="27" fillId="0" borderId="59" xfId="6" applyNumberFormat="1" applyFont="1" applyFill="1" applyBorder="1" applyAlignment="1">
      <alignment horizontal="right" vertical="center"/>
    </xf>
    <xf numFmtId="189" fontId="27" fillId="0" borderId="31" xfId="6" applyNumberFormat="1" applyFont="1" applyFill="1" applyBorder="1" applyAlignment="1">
      <alignment horizontal="right" vertical="center"/>
    </xf>
    <xf numFmtId="189" fontId="27" fillId="0" borderId="43" xfId="6" applyNumberFormat="1" applyFont="1" applyFill="1" applyBorder="1" applyAlignment="1">
      <alignment horizontal="right" vertical="center"/>
    </xf>
    <xf numFmtId="189" fontId="27" fillId="0" borderId="34" xfId="6" applyNumberFormat="1" applyFont="1" applyFill="1" applyBorder="1" applyAlignment="1">
      <alignment horizontal="right" vertical="center"/>
    </xf>
    <xf numFmtId="0" fontId="3" fillId="2" borderId="0" xfId="1" applyFont="1" applyAlignment="1">
      <alignment horizontal="center" vertical="center"/>
    </xf>
    <xf numFmtId="0" fontId="5" fillId="2" borderId="0" xfId="1" applyFont="1" applyAlignment="1">
      <alignment horizontal="center" vertical="center"/>
    </xf>
    <xf numFmtId="0" fontId="15" fillId="4" borderId="0" xfId="2" applyFont="1" applyFill="1" applyAlignment="1">
      <alignment horizontal="left" vertical="center" wrapText="1"/>
    </xf>
    <xf numFmtId="0" fontId="14" fillId="4" borderId="1" xfId="2" applyFont="1" applyFill="1" applyBorder="1" applyAlignment="1">
      <alignment horizontal="center" vertical="center"/>
    </xf>
    <xf numFmtId="0" fontId="11" fillId="4" borderId="5" xfId="2" applyFont="1" applyFill="1" applyBorder="1" applyAlignment="1">
      <alignment horizontal="center" vertical="center"/>
    </xf>
    <xf numFmtId="0" fontId="11" fillId="4" borderId="5" xfId="2" applyFont="1" applyFill="1" applyBorder="1" applyAlignment="1">
      <alignment vertical="center"/>
    </xf>
    <xf numFmtId="0" fontId="14" fillId="4" borderId="1" xfId="2" applyFont="1" applyFill="1" applyBorder="1" applyAlignment="1">
      <alignment horizontal="center" vertical="center" wrapText="1"/>
    </xf>
    <xf numFmtId="0" fontId="11" fillId="4" borderId="5" xfId="2" applyFont="1" applyFill="1" applyBorder="1" applyAlignment="1">
      <alignment vertical="center" wrapText="1"/>
    </xf>
    <xf numFmtId="0" fontId="15" fillId="4" borderId="39" xfId="2" applyFont="1" applyFill="1" applyBorder="1" applyAlignment="1">
      <alignment horizontal="left" vertical="center" wrapText="1"/>
    </xf>
    <xf numFmtId="0" fontId="11" fillId="4" borderId="39" xfId="6" applyFont="1" applyFill="1" applyBorder="1" applyAlignment="1">
      <alignment horizontal="left" vertical="top" wrapText="1"/>
    </xf>
    <xf numFmtId="0" fontId="14" fillId="4" borderId="0" xfId="4" applyFont="1" applyFill="1" applyAlignment="1">
      <alignment vertical="top" wrapText="1"/>
    </xf>
    <xf numFmtId="0" fontId="14" fillId="4" borderId="1" xfId="8" applyFont="1" applyFill="1" applyBorder="1" applyAlignment="1">
      <alignment horizontal="center" vertical="center"/>
    </xf>
    <xf numFmtId="0" fontId="11" fillId="4" borderId="5" xfId="8" applyFont="1" applyFill="1" applyBorder="1" applyAlignment="1">
      <alignment vertical="center"/>
    </xf>
    <xf numFmtId="0" fontId="14" fillId="4" borderId="43" xfId="8" applyFont="1" applyFill="1" applyBorder="1" applyAlignment="1">
      <alignment horizontal="center" vertical="center"/>
    </xf>
    <xf numFmtId="0" fontId="11" fillId="4" borderId="44" xfId="8" applyFont="1" applyFill="1" applyBorder="1" applyAlignment="1">
      <alignment horizontal="center" vertical="center"/>
    </xf>
    <xf numFmtId="0" fontId="11" fillId="4" borderId="34" xfId="8" applyFont="1" applyFill="1" applyBorder="1" applyAlignment="1">
      <alignment horizontal="center" vertical="center"/>
    </xf>
    <xf numFmtId="0" fontId="14" fillId="4" borderId="45" xfId="8" applyFont="1" applyFill="1" applyBorder="1" applyAlignment="1">
      <alignment horizontal="center" vertical="center"/>
    </xf>
    <xf numFmtId="0" fontId="11" fillId="4" borderId="0" xfId="6" applyFont="1" applyFill="1" applyAlignment="1">
      <alignment horizontal="left" vertical="center" wrapText="1"/>
    </xf>
    <xf numFmtId="0" fontId="14" fillId="4" borderId="0" xfId="8" applyFont="1" applyFill="1" applyAlignment="1">
      <alignment horizontal="left" vertical="center" wrapText="1"/>
    </xf>
    <xf numFmtId="0" fontId="14" fillId="4" borderId="1" xfId="9" applyFont="1" applyFill="1" applyBorder="1" applyAlignment="1">
      <alignment horizontal="center" vertical="center"/>
    </xf>
    <xf numFmtId="0" fontId="11" fillId="4" borderId="5" xfId="9" applyFont="1" applyFill="1" applyBorder="1" applyAlignment="1">
      <alignment vertical="center"/>
    </xf>
    <xf numFmtId="0" fontId="14" fillId="4" borderId="4" xfId="9" applyFont="1" applyFill="1" applyBorder="1" applyAlignment="1">
      <alignment horizontal="center" vertical="center"/>
    </xf>
    <xf numFmtId="0" fontId="11" fillId="4" borderId="60" xfId="9" applyFont="1" applyFill="1" applyBorder="1" applyAlignment="1">
      <alignment horizontal="center" vertical="center"/>
    </xf>
    <xf numFmtId="0" fontId="11" fillId="4" borderId="40" xfId="9" applyFont="1" applyFill="1" applyBorder="1" applyAlignment="1">
      <alignment horizontal="center" vertical="center"/>
    </xf>
    <xf numFmtId="0" fontId="11" fillId="4" borderId="39" xfId="10" applyFont="1" applyFill="1" applyBorder="1" applyAlignment="1">
      <alignment horizontal="left" vertical="center"/>
    </xf>
    <xf numFmtId="0" fontId="15" fillId="4" borderId="0" xfId="10" applyFont="1" applyFill="1" applyAlignment="1">
      <alignment horizontal="left" vertical="top" wrapText="1"/>
    </xf>
    <xf numFmtId="0" fontId="14" fillId="4" borderId="1" xfId="10" applyFont="1" applyFill="1" applyBorder="1" applyAlignment="1">
      <alignment horizontal="center" vertical="center"/>
    </xf>
    <xf numFmtId="0" fontId="22" fillId="4" borderId="77" xfId="10" applyFont="1" applyFill="1" applyBorder="1" applyAlignment="1">
      <alignment horizontal="center" vertical="center"/>
    </xf>
    <xf numFmtId="0" fontId="22" fillId="4" borderId="5" xfId="10" applyFont="1" applyFill="1" applyBorder="1" applyAlignment="1">
      <alignment horizontal="center" vertical="center"/>
    </xf>
    <xf numFmtId="0" fontId="14" fillId="4" borderId="1" xfId="10" applyFont="1" applyFill="1" applyBorder="1" applyAlignment="1">
      <alignment horizontal="center" vertical="center" wrapText="1"/>
    </xf>
    <xf numFmtId="0" fontId="22" fillId="4" borderId="77" xfId="10" applyFont="1" applyFill="1" applyBorder="1" applyAlignment="1">
      <alignment vertical="center"/>
    </xf>
    <xf numFmtId="0" fontId="22" fillId="4" borderId="5" xfId="10" applyFont="1" applyFill="1" applyBorder="1" applyAlignment="1">
      <alignment vertical="center"/>
    </xf>
    <xf numFmtId="0" fontId="11" fillId="4" borderId="79" xfId="10" applyFont="1" applyFill="1" applyBorder="1" applyAlignment="1">
      <alignment horizontal="center" vertical="center" wrapText="1"/>
    </xf>
    <xf numFmtId="0" fontId="11" fillId="4" borderId="49" xfId="10" applyFont="1" applyFill="1" applyBorder="1" applyAlignment="1">
      <alignment horizontal="center" vertical="center" wrapText="1"/>
    </xf>
    <xf numFmtId="0" fontId="14" fillId="4" borderId="75" xfId="10" applyFont="1" applyFill="1" applyBorder="1" applyAlignment="1">
      <alignment horizontal="center" vertical="center"/>
    </xf>
    <xf numFmtId="0" fontId="11" fillId="4" borderId="80" xfId="10" applyFont="1" applyFill="1" applyBorder="1" applyAlignment="1">
      <alignment vertical="center"/>
    </xf>
    <xf numFmtId="0" fontId="11" fillId="4" borderId="84" xfId="10" applyFont="1" applyFill="1" applyBorder="1" applyAlignment="1">
      <alignment vertical="center"/>
    </xf>
    <xf numFmtId="0" fontId="26" fillId="4" borderId="76" xfId="10" applyFont="1" applyFill="1" applyBorder="1" applyAlignment="1">
      <alignment horizontal="center" vertical="center" wrapText="1"/>
    </xf>
    <xf numFmtId="0" fontId="7" fillId="4" borderId="81" xfId="1" applyFill="1" applyBorder="1"/>
    <xf numFmtId="0" fontId="7" fillId="4" borderId="85" xfId="1" applyFill="1" applyBorder="1"/>
    <xf numFmtId="0" fontId="14" fillId="4" borderId="73" xfId="10" applyFont="1" applyFill="1" applyBorder="1" applyAlignment="1">
      <alignment vertical="center"/>
    </xf>
    <xf numFmtId="0" fontId="22" fillId="4" borderId="39" xfId="10" applyFont="1" applyFill="1" applyBorder="1"/>
    <xf numFmtId="0" fontId="32" fillId="4" borderId="1" xfId="10" applyFont="1" applyFill="1" applyBorder="1" applyAlignment="1">
      <alignment horizontal="center" vertical="center" wrapText="1"/>
    </xf>
    <xf numFmtId="0" fontId="22" fillId="4" borderId="5" xfId="10" applyFont="1" applyFill="1" applyBorder="1" applyAlignment="1">
      <alignment horizontal="center" vertical="center" wrapText="1"/>
    </xf>
    <xf numFmtId="0" fontId="11" fillId="4" borderId="0" xfId="11" applyFont="1" applyFill="1" applyAlignment="1">
      <alignment horizontal="left" vertical="center" wrapText="1"/>
    </xf>
    <xf numFmtId="0" fontId="35" fillId="4" borderId="0" xfId="2" applyFont="1" applyFill="1" applyAlignment="1">
      <alignment horizontal="left" vertical="center" wrapText="1"/>
    </xf>
    <xf numFmtId="0" fontId="14" fillId="4" borderId="13" xfId="11" applyFont="1" applyFill="1" applyBorder="1" applyAlignment="1">
      <alignment horizontal="center" vertical="center"/>
    </xf>
    <xf numFmtId="0" fontId="11" fillId="4" borderId="18" xfId="11" applyFont="1" applyFill="1" applyBorder="1" applyAlignment="1">
      <alignment horizontal="center" vertical="center"/>
    </xf>
    <xf numFmtId="0" fontId="11" fillId="4" borderId="31" xfId="11" applyFont="1" applyFill="1" applyBorder="1" applyAlignment="1">
      <alignment horizontal="center" vertical="center"/>
    </xf>
    <xf numFmtId="184" fontId="15" fillId="0" borderId="94" xfId="11" applyNumberFormat="1" applyFont="1" applyFill="1" applyBorder="1" applyAlignment="1">
      <alignment horizontal="center" vertical="center" wrapText="1"/>
    </xf>
    <xf numFmtId="0" fontId="15" fillId="0" borderId="80" xfId="11" applyFont="1" applyFill="1" applyBorder="1" applyAlignment="1">
      <alignment horizontal="center" vertical="center"/>
    </xf>
    <xf numFmtId="0" fontId="15" fillId="0" borderId="98" xfId="11" applyFont="1" applyFill="1" applyBorder="1" applyAlignment="1">
      <alignment horizontal="center" vertical="center"/>
    </xf>
    <xf numFmtId="0" fontId="15" fillId="0" borderId="45" xfId="11" applyFont="1" applyFill="1" applyBorder="1" applyAlignment="1">
      <alignment horizontal="center" vertical="center"/>
    </xf>
    <xf numFmtId="0" fontId="15" fillId="0" borderId="44" xfId="11" applyFont="1" applyFill="1" applyBorder="1" applyAlignment="1">
      <alignment horizontal="center" vertical="center"/>
    </xf>
    <xf numFmtId="0" fontId="15" fillId="0" borderId="33" xfId="11" applyFont="1" applyFill="1" applyBorder="1" applyAlignment="1">
      <alignment horizontal="center" vertical="center"/>
    </xf>
    <xf numFmtId="184" fontId="15" fillId="0" borderId="95" xfId="11" applyNumberFormat="1" applyFont="1" applyFill="1" applyBorder="1" applyAlignment="1">
      <alignment horizontal="center" vertical="center" wrapText="1"/>
    </xf>
    <xf numFmtId="0" fontId="15" fillId="0" borderId="97" xfId="11" applyFont="1" applyFill="1" applyBorder="1" applyAlignment="1">
      <alignment horizontal="center" vertical="center" wrapText="1"/>
    </xf>
    <xf numFmtId="0" fontId="15" fillId="0" borderId="101" xfId="11" applyFont="1" applyFill="1" applyBorder="1" applyAlignment="1">
      <alignment horizontal="center" vertical="center" wrapText="1"/>
    </xf>
    <xf numFmtId="0" fontId="11" fillId="0" borderId="11" xfId="11" applyFont="1" applyFill="1" applyBorder="1" applyAlignment="1">
      <alignment horizontal="center" vertical="center" wrapText="1"/>
    </xf>
    <xf numFmtId="0" fontId="11" fillId="0" borderId="99" xfId="11" applyFont="1" applyFill="1" applyBorder="1" applyAlignment="1">
      <alignment horizontal="center" vertical="center" wrapText="1"/>
    </xf>
    <xf numFmtId="0" fontId="26" fillId="0" borderId="38" xfId="11" applyFont="1" applyFill="1" applyBorder="1" applyAlignment="1">
      <alignment horizontal="center" vertical="center" wrapText="1"/>
    </xf>
    <xf numFmtId="0" fontId="26" fillId="0" borderId="30" xfId="11" applyFont="1" applyFill="1" applyBorder="1" applyAlignment="1">
      <alignment horizontal="center" vertical="center" wrapText="1"/>
    </xf>
    <xf numFmtId="0" fontId="11" fillId="0" borderId="10" xfId="11" applyFont="1" applyFill="1" applyBorder="1" applyAlignment="1">
      <alignment horizontal="center" vertical="center"/>
    </xf>
    <xf numFmtId="0" fontId="11" fillId="0" borderId="37" xfId="11" applyFont="1" applyFill="1" applyBorder="1" applyAlignment="1">
      <alignment horizontal="center" vertical="center"/>
    </xf>
    <xf numFmtId="0" fontId="11" fillId="0" borderId="38" xfId="11" applyFont="1" applyFill="1" applyBorder="1" applyAlignment="1">
      <alignment horizontal="center" vertical="center"/>
    </xf>
    <xf numFmtId="0" fontId="11" fillId="0" borderId="13" xfId="11" applyFont="1" applyFill="1" applyBorder="1" applyAlignment="1">
      <alignment horizontal="center" vertical="center" wrapText="1"/>
    </xf>
    <xf numFmtId="0" fontId="11" fillId="0" borderId="31" xfId="11" applyFont="1" applyFill="1" applyBorder="1" applyAlignment="1">
      <alignment horizontal="center" vertical="center" wrapText="1"/>
    </xf>
    <xf numFmtId="0" fontId="11" fillId="0" borderId="96" xfId="11" applyFont="1" applyFill="1" applyBorder="1" applyAlignment="1">
      <alignment horizontal="center" vertical="center" wrapText="1"/>
    </xf>
    <xf numFmtId="0" fontId="11" fillId="0" borderId="100" xfId="11" applyFont="1" applyFill="1" applyBorder="1" applyAlignment="1">
      <alignment horizontal="center" vertical="center" wrapText="1"/>
    </xf>
    <xf numFmtId="0" fontId="15" fillId="4" borderId="0" xfId="13" applyFont="1" applyFill="1" applyAlignment="1">
      <alignment horizontal="left" vertical="center" wrapText="1"/>
    </xf>
    <xf numFmtId="3" fontId="11" fillId="4" borderId="112" xfId="12" applyNumberFormat="1" applyFont="1" applyFill="1" applyBorder="1" applyAlignment="1">
      <alignment horizontal="center" vertical="center"/>
    </xf>
    <xf numFmtId="0" fontId="11" fillId="4" borderId="113" xfId="12" applyFont="1" applyFill="1" applyBorder="1" applyAlignment="1">
      <alignment horizontal="center" vertical="center"/>
    </xf>
    <xf numFmtId="0" fontId="11" fillId="4" borderId="4" xfId="12" applyFont="1" applyFill="1" applyBorder="1" applyAlignment="1">
      <alignment horizontal="center" vertical="center"/>
    </xf>
    <xf numFmtId="0" fontId="11" fillId="4" borderId="60" xfId="12" applyFont="1" applyFill="1" applyBorder="1" applyAlignment="1">
      <alignment horizontal="center" vertical="center"/>
    </xf>
    <xf numFmtId="3" fontId="15" fillId="4" borderId="4" xfId="12" applyNumberFormat="1" applyFont="1" applyFill="1" applyBorder="1" applyAlignment="1">
      <alignment horizontal="center" vertical="center"/>
    </xf>
    <xf numFmtId="0" fontId="15" fillId="4" borderId="60" xfId="12" applyFont="1" applyFill="1" applyBorder="1" applyAlignment="1">
      <alignment horizontal="center" vertical="center"/>
    </xf>
    <xf numFmtId="0" fontId="15" fillId="4" borderId="40" xfId="12" applyFont="1" applyFill="1" applyBorder="1" applyAlignment="1">
      <alignment horizontal="center" vertical="center"/>
    </xf>
    <xf numFmtId="0" fontId="11" fillId="4" borderId="0" xfId="2" applyFont="1" applyFill="1" applyAlignment="1">
      <alignment horizontal="left" vertical="center" wrapText="1"/>
    </xf>
    <xf numFmtId="0" fontId="11" fillId="4" borderId="0" xfId="13" applyFont="1" applyFill="1" applyAlignment="1">
      <alignment horizontal="left" vertical="center" wrapText="1"/>
    </xf>
    <xf numFmtId="0" fontId="11" fillId="4" borderId="0" xfId="14" applyFont="1" applyFill="1" applyAlignment="1">
      <alignment horizontal="center"/>
    </xf>
    <xf numFmtId="0" fontId="11" fillId="4" borderId="112" xfId="14" applyFont="1" applyFill="1" applyBorder="1" applyAlignment="1">
      <alignment horizontal="center" vertical="center"/>
    </xf>
    <xf numFmtId="0" fontId="11" fillId="4" borderId="113" xfId="14" applyFont="1" applyFill="1" applyBorder="1" applyAlignment="1">
      <alignment horizontal="center" vertical="center"/>
    </xf>
    <xf numFmtId="0" fontId="11" fillId="4" borderId="112" xfId="14" applyFont="1" applyFill="1" applyBorder="1" applyAlignment="1">
      <alignment horizontal="center" vertical="center" wrapText="1"/>
    </xf>
    <xf numFmtId="0" fontId="11" fillId="4" borderId="113" xfId="14" applyFont="1" applyFill="1" applyBorder="1" applyAlignment="1">
      <alignment horizontal="center" vertical="center" wrapText="1"/>
    </xf>
    <xf numFmtId="0" fontId="15" fillId="4" borderId="125" xfId="14" applyFont="1" applyFill="1" applyBorder="1" applyAlignment="1">
      <alignment horizontal="center" vertical="center"/>
    </xf>
    <xf numFmtId="0" fontId="15" fillId="4" borderId="126" xfId="14" applyFont="1" applyFill="1" applyBorder="1" applyAlignment="1">
      <alignment horizontal="center" vertical="center"/>
    </xf>
    <xf numFmtId="0" fontId="26" fillId="4" borderId="112" xfId="14" applyFont="1" applyFill="1" applyBorder="1" applyAlignment="1">
      <alignment horizontal="center" vertical="center" wrapText="1"/>
    </xf>
    <xf numFmtId="0" fontId="26" fillId="4" borderId="113" xfId="14" applyFont="1" applyFill="1" applyBorder="1" applyAlignment="1">
      <alignment horizontal="center" vertical="center"/>
    </xf>
    <xf numFmtId="0" fontId="15" fillId="4" borderId="112" xfId="14" applyFont="1" applyFill="1" applyBorder="1" applyAlignment="1">
      <alignment horizontal="center" vertical="center"/>
    </xf>
    <xf numFmtId="0" fontId="15" fillId="4" borderId="113" xfId="14" applyFont="1" applyFill="1" applyBorder="1" applyAlignment="1">
      <alignment horizontal="center" vertical="center"/>
    </xf>
    <xf numFmtId="0" fontId="15" fillId="4" borderId="127" xfId="14" applyFont="1" applyFill="1" applyBorder="1" applyAlignment="1">
      <alignment horizontal="center" vertical="center" wrapText="1"/>
    </xf>
    <xf numFmtId="0" fontId="15" fillId="4" borderId="130" xfId="14" applyFont="1" applyFill="1" applyBorder="1" applyAlignment="1">
      <alignment horizontal="center" vertical="center"/>
    </xf>
    <xf numFmtId="0" fontId="11" fillId="0" borderId="1" xfId="16" applyFont="1" applyFill="1" applyBorder="1" applyAlignment="1">
      <alignment horizontal="center" vertical="center"/>
    </xf>
    <xf numFmtId="0" fontId="11" fillId="0" borderId="5" xfId="16" applyFont="1" applyFill="1" applyBorder="1" applyAlignment="1">
      <alignment vertical="center"/>
    </xf>
    <xf numFmtId="0" fontId="11" fillId="0" borderId="5" xfId="16" applyFont="1" applyFill="1" applyBorder="1" applyAlignment="1">
      <alignment horizontal="center" vertical="center"/>
    </xf>
    <xf numFmtId="0" fontId="11" fillId="0" borderId="133" xfId="16" applyFont="1" applyFill="1" applyBorder="1" applyAlignment="1">
      <alignment vertical="center"/>
    </xf>
    <xf numFmtId="0" fontId="11" fillId="0" borderId="134" xfId="16" applyFont="1" applyFill="1" applyBorder="1" applyAlignment="1">
      <alignment vertical="center"/>
    </xf>
    <xf numFmtId="0" fontId="11" fillId="0" borderId="135" xfId="16" applyFont="1" applyFill="1" applyBorder="1" applyAlignment="1">
      <alignment vertical="center"/>
    </xf>
    <xf numFmtId="0" fontId="14" fillId="4" borderId="13" xfId="6" applyFont="1" applyFill="1" applyBorder="1" applyAlignment="1">
      <alignment horizontal="center" vertical="center" wrapText="1"/>
    </xf>
    <xf numFmtId="0" fontId="11" fillId="4" borderId="31" xfId="6" applyFont="1" applyFill="1" applyBorder="1" applyAlignment="1">
      <alignment horizontal="center" vertical="center" wrapText="1"/>
    </xf>
    <xf numFmtId="0" fontId="14" fillId="4" borderId="12" xfId="6" applyFont="1" applyFill="1" applyBorder="1" applyAlignment="1">
      <alignment horizontal="center" vertical="center" wrapText="1"/>
    </xf>
    <xf numFmtId="0" fontId="11" fillId="4" borderId="32" xfId="6" applyFont="1" applyFill="1" applyBorder="1" applyAlignment="1">
      <alignment horizontal="center" vertical="center" wrapText="1"/>
    </xf>
    <xf numFmtId="0" fontId="11" fillId="4" borderId="0" xfId="6" applyFont="1" applyFill="1" applyAlignment="1">
      <alignment vertical="center" wrapText="1"/>
    </xf>
    <xf numFmtId="0" fontId="22" fillId="4" borderId="0" xfId="6" applyFont="1" applyFill="1" applyAlignment="1">
      <alignment vertical="center" wrapText="1"/>
    </xf>
    <xf numFmtId="0" fontId="14" fillId="4" borderId="13" xfId="6" applyFont="1" applyFill="1" applyBorder="1" applyAlignment="1">
      <alignment horizontal="center" vertical="center"/>
    </xf>
    <xf numFmtId="0" fontId="11" fillId="4" borderId="31" xfId="6" applyFont="1" applyFill="1" applyBorder="1" applyAlignment="1">
      <alignment vertical="center"/>
    </xf>
    <xf numFmtId="0" fontId="11" fillId="4" borderId="31" xfId="6" applyFont="1" applyFill="1" applyBorder="1" applyAlignment="1">
      <alignment horizontal="center" vertical="center"/>
    </xf>
    <xf numFmtId="0" fontId="14" fillId="4" borderId="137" xfId="6" applyFont="1" applyFill="1" applyBorder="1" applyAlignment="1">
      <alignment horizontal="center" vertical="center"/>
    </xf>
    <xf numFmtId="0" fontId="11" fillId="4" borderId="138" xfId="6" applyFont="1" applyFill="1" applyBorder="1" applyAlignment="1">
      <alignment vertical="center"/>
    </xf>
  </cellXfs>
  <cellStyles count="21">
    <cellStyle name="標準" xfId="0" builtinId="0"/>
    <cellStyle name="標準 2" xfId="1" xr:uid="{7DBB75F8-065F-4A38-838A-B223BB78C64D}"/>
    <cellStyle name="標準_1-01" xfId="2" xr:uid="{0421BC63-5025-4A64-9BFE-42E1C2B4A29E}"/>
    <cellStyle name="標準_1-02" xfId="4" xr:uid="{8238F36B-B2A1-42DC-91B7-45FCA3FB691C}"/>
    <cellStyle name="標準_1-03" xfId="8" xr:uid="{1CA112FD-653C-458C-82EB-B3D547B1DC18}"/>
    <cellStyle name="標準_1-04" xfId="9" xr:uid="{578CC830-FB48-4815-B574-F2811AE626F3}"/>
    <cellStyle name="標準_1-05" xfId="10" xr:uid="{186834AF-8CC4-4442-89DC-798CC66497A6}"/>
    <cellStyle name="標準_1-06" xfId="11" xr:uid="{A1ED4B86-BFB3-4B8C-9FA5-FC7D715D84CF}"/>
    <cellStyle name="標準_1-07" xfId="13" xr:uid="{3E469A34-8AEF-4083-9BBB-F810908DCFC2}"/>
    <cellStyle name="標準_1-07 " xfId="12" xr:uid="{C42EC16D-D8FC-4041-A79F-A87C7BC8B908}"/>
    <cellStyle name="標準_1-08" xfId="14" xr:uid="{A7059730-EDAA-4641-8798-B6638F88FB8B}"/>
    <cellStyle name="標準_1-09" xfId="16" xr:uid="{342DD8EA-38F1-4EF1-B0C8-39B3BF705E53}"/>
    <cellStyle name="標準_1-10" xfId="6" xr:uid="{33E11BAA-3962-479C-AEC7-173792FD0A3B}"/>
    <cellStyle name="標準_1-11" xfId="19" xr:uid="{3A339F19-B5B4-43B6-816B-C7104E476C5E}"/>
    <cellStyle name="標準_1-12" xfId="20" xr:uid="{93E8410C-794F-47CB-B9DD-48F4FDEF0B43}"/>
    <cellStyle name="標準_I-10_1" xfId="15" xr:uid="{945DFD3D-C6BF-4043-9935-DC0CBD59DE7B}"/>
    <cellStyle name="標準_I-11_1" xfId="17" xr:uid="{7A7EF10B-93AE-48E8-A609-F6B9A8FDC6A0}"/>
    <cellStyle name="標準_I-12" xfId="18" xr:uid="{DF72609D-51CC-4A93-A24F-A536EC1B7924}"/>
    <cellStyle name="標準_I-2" xfId="3" xr:uid="{39C6A03F-62B7-4A1F-B35E-E0DBA814235A}"/>
    <cellStyle name="標準_I-3" xfId="7" xr:uid="{D378C457-CE27-4DE5-AB98-149316FCDC78}"/>
    <cellStyle name="標準_Sheet2" xfId="5" xr:uid="{39F7B5D9-CBA8-4A3A-AA88-0D082C06B1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9525</xdr:colOff>
      <xdr:row>56</xdr:row>
      <xdr:rowOff>9525</xdr:rowOff>
    </xdr:to>
    <xdr:pic>
      <xdr:nvPicPr>
        <xdr:cNvPr id="12" name="図 11">
          <a:extLst>
            <a:ext uri="{FF2B5EF4-FFF2-40B4-BE49-F238E27FC236}">
              <a16:creationId xmlns:a16="http://schemas.microsoft.com/office/drawing/2014/main" id="{FBE65FFF-7EE9-4B1F-8400-997ADFD11F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4350"/>
          <a:ext cx="6867525" cy="965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7E11-DD3C-4337-ABB9-BA0E0C9E43BE}">
  <sheetPr>
    <tabColor rgb="FF00B050"/>
    <pageSetUpPr fitToPage="1"/>
  </sheetPr>
  <dimension ref="A4:J33"/>
  <sheetViews>
    <sheetView tabSelected="1" view="pageBreakPreview" zoomScale="70" zoomScaleNormal="130" zoomScaleSheetLayoutView="70" workbookViewId="0">
      <selection activeCell="M43" sqref="M43"/>
    </sheetView>
  </sheetViews>
  <sheetFormatPr defaultRowHeight="13.5"/>
  <cols>
    <col min="1" max="16384" width="9" style="2"/>
  </cols>
  <sheetData>
    <row r="4" spans="1:10" ht="24" customHeight="1">
      <c r="A4" s="1"/>
      <c r="B4" s="1"/>
      <c r="C4" s="1"/>
      <c r="D4" s="1"/>
      <c r="E4" s="1"/>
      <c r="F4" s="1"/>
      <c r="G4" s="1"/>
      <c r="H4" s="1"/>
      <c r="I4" s="1"/>
      <c r="J4" s="1"/>
    </row>
    <row r="5" spans="1:10" ht="24">
      <c r="A5" s="1"/>
      <c r="B5" s="1"/>
      <c r="C5" s="1"/>
      <c r="D5" s="1"/>
      <c r="E5" s="1"/>
      <c r="F5" s="1"/>
      <c r="G5" s="1"/>
      <c r="H5" s="1"/>
      <c r="I5" s="1"/>
      <c r="J5" s="1"/>
    </row>
    <row r="6" spans="1:10" ht="28.5">
      <c r="A6" s="600"/>
      <c r="B6" s="600"/>
      <c r="C6" s="600"/>
      <c r="D6" s="600"/>
      <c r="E6" s="600"/>
      <c r="F6" s="600"/>
      <c r="G6" s="600"/>
      <c r="H6" s="600"/>
      <c r="I6" s="600"/>
      <c r="J6" s="600"/>
    </row>
    <row r="7" spans="1:10">
      <c r="A7" s="3"/>
      <c r="B7" s="3"/>
      <c r="C7" s="3"/>
      <c r="D7" s="3"/>
      <c r="E7" s="3"/>
      <c r="F7" s="3"/>
      <c r="G7" s="3"/>
      <c r="H7" s="3"/>
    </row>
    <row r="8" spans="1:10">
      <c r="A8" s="3"/>
      <c r="B8" s="3"/>
      <c r="C8" s="3"/>
      <c r="D8" s="3"/>
      <c r="E8" s="3"/>
      <c r="F8" s="3"/>
      <c r="G8" s="3"/>
      <c r="H8" s="3"/>
    </row>
    <row r="9" spans="1:10" ht="17.25">
      <c r="A9" s="601"/>
      <c r="B9" s="601"/>
      <c r="C9" s="601"/>
      <c r="D9" s="601"/>
      <c r="E9" s="601"/>
      <c r="F9" s="601"/>
      <c r="G9" s="601"/>
      <c r="H9" s="601"/>
      <c r="I9" s="601"/>
      <c r="J9" s="601"/>
    </row>
    <row r="10" spans="1:10">
      <c r="A10" s="3"/>
      <c r="B10" s="3"/>
      <c r="C10" s="3"/>
      <c r="D10" s="3"/>
      <c r="E10" s="3"/>
      <c r="F10" s="3"/>
      <c r="G10" s="3"/>
      <c r="H10" s="3"/>
    </row>
    <row r="11" spans="1:10">
      <c r="A11" s="3"/>
      <c r="B11" s="3"/>
      <c r="C11" s="3"/>
      <c r="D11" s="3"/>
      <c r="E11" s="3"/>
      <c r="F11" s="3"/>
      <c r="G11" s="3"/>
      <c r="H11" s="3"/>
    </row>
    <row r="12" spans="1:10">
      <c r="A12" s="3"/>
      <c r="B12" s="3"/>
      <c r="C12" s="3"/>
      <c r="D12" s="3"/>
      <c r="E12" s="3"/>
      <c r="F12" s="3"/>
      <c r="G12" s="3"/>
      <c r="H12" s="3"/>
    </row>
    <row r="13" spans="1:10">
      <c r="A13" s="3"/>
      <c r="B13" s="3"/>
      <c r="C13" s="3"/>
      <c r="D13" s="3"/>
      <c r="E13" s="3"/>
      <c r="F13" s="3"/>
      <c r="G13" s="3"/>
      <c r="H13" s="3"/>
    </row>
    <row r="14" spans="1:10" ht="14.25">
      <c r="A14" s="3"/>
      <c r="B14" s="3"/>
      <c r="C14" s="4"/>
      <c r="D14" s="3"/>
      <c r="E14" s="3"/>
      <c r="F14" s="3"/>
      <c r="G14" s="3"/>
      <c r="H14" s="3"/>
    </row>
    <row r="33" spans="1:10" ht="17.25">
      <c r="A33" s="601"/>
      <c r="B33" s="601"/>
      <c r="C33" s="601"/>
      <c r="D33" s="601"/>
      <c r="E33" s="601"/>
      <c r="F33" s="601"/>
      <c r="G33" s="601"/>
      <c r="H33" s="601"/>
      <c r="I33" s="601"/>
      <c r="J33" s="601"/>
    </row>
  </sheetData>
  <mergeCells count="3">
    <mergeCell ref="A6:J6"/>
    <mergeCell ref="A9:J9"/>
    <mergeCell ref="A33:J33"/>
  </mergeCells>
  <phoneticPr fontId="1"/>
  <printOptions horizontalCentered="1"/>
  <pageMargins left="0.55118110236220474" right="0.55118110236220474" top="0.98425196850393704" bottom="0.59055118110236227" header="0.51181102362204722" footer="0.51181102362204722"/>
  <pageSetup paperSize="9" scale="92"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C3DE-412F-4676-A885-DDCC30D9744F}">
  <sheetPr>
    <tabColor rgb="FF00B050"/>
    <pageSetUpPr fitToPage="1"/>
  </sheetPr>
  <dimension ref="A1:AC81"/>
  <sheetViews>
    <sheetView showOutlineSymbols="0" view="pageBreakPreview" zoomScaleNormal="70" zoomScaleSheetLayoutView="100" workbookViewId="0">
      <selection activeCell="AB3" sqref="AB3"/>
    </sheetView>
  </sheetViews>
  <sheetFormatPr defaultColWidth="7.25" defaultRowHeight="11.25"/>
  <cols>
    <col min="1" max="1" width="10.875" style="250" customWidth="1"/>
    <col min="2" max="2" width="9.125" style="250" customWidth="1"/>
    <col min="3" max="11" width="7.375" style="250" customWidth="1"/>
    <col min="12" max="12" width="7.25" style="250" customWidth="1"/>
    <col min="13" max="13" width="8.25" style="250" customWidth="1"/>
    <col min="14" max="14" width="9" style="250" bestFit="1" customWidth="1"/>
    <col min="15" max="15" width="7.75" style="250" customWidth="1"/>
    <col min="16" max="17" width="7" style="250" customWidth="1"/>
    <col min="18" max="18" width="9.25" style="250" customWidth="1"/>
    <col min="19" max="19" width="3.5" style="250" customWidth="1"/>
    <col min="20" max="20" width="2" style="250" customWidth="1"/>
    <col min="21" max="21" width="9" style="250" bestFit="1" customWidth="1"/>
    <col min="22" max="23" width="7.25" style="250" customWidth="1"/>
    <col min="24" max="24" width="5.75" style="250" customWidth="1"/>
    <col min="25" max="25" width="7.5" style="250" customWidth="1"/>
    <col min="26" max="26" width="2.875" style="250" customWidth="1"/>
    <col min="27" max="27" width="8.375" style="251" customWidth="1"/>
    <col min="28" max="28" width="10.625" style="250" bestFit="1" customWidth="1"/>
    <col min="29" max="29" width="12.25" style="250" bestFit="1" customWidth="1"/>
    <col min="30" max="30" width="4" style="250" customWidth="1"/>
    <col min="31" max="249" width="7.25" style="250"/>
    <col min="250" max="250" width="10.875" style="250" customWidth="1"/>
    <col min="251" max="251" width="9.125" style="250" customWidth="1"/>
    <col min="252" max="260" width="7.375" style="250" customWidth="1"/>
    <col min="261" max="261" width="7.25" style="250"/>
    <col min="262" max="262" width="8.25" style="250" customWidth="1"/>
    <col min="263" max="263" width="9" style="250" bestFit="1" customWidth="1"/>
    <col min="264" max="264" width="7.75" style="250" customWidth="1"/>
    <col min="265" max="266" width="7" style="250" customWidth="1"/>
    <col min="267" max="267" width="9.25" style="250" customWidth="1"/>
    <col min="268" max="268" width="3.5" style="250" customWidth="1"/>
    <col min="269" max="269" width="2" style="250" customWidth="1"/>
    <col min="270" max="270" width="9" style="250" bestFit="1" customWidth="1"/>
    <col min="271" max="272" width="7.25" style="250"/>
    <col min="273" max="273" width="5.75" style="250" customWidth="1"/>
    <col min="274" max="274" width="7.5" style="250" customWidth="1"/>
    <col min="275" max="275" width="2.875" style="250" customWidth="1"/>
    <col min="276" max="276" width="8.375" style="250" customWidth="1"/>
    <col min="277" max="277" width="10.625" style="250" bestFit="1" customWidth="1"/>
    <col min="278" max="278" width="12.25" style="250" bestFit="1" customWidth="1"/>
    <col min="279" max="279" width="4" style="250" customWidth="1"/>
    <col min="280" max="281" width="8.75" style="250" customWidth="1"/>
    <col min="282" max="282" width="12.625" style="250" bestFit="1" customWidth="1"/>
    <col min="283" max="284" width="8.75" style="250" customWidth="1"/>
    <col min="285" max="285" width="12.625" style="250" bestFit="1" customWidth="1"/>
    <col min="286" max="286" width="8.75" style="250" customWidth="1"/>
    <col min="287" max="505" width="7.25" style="250"/>
    <col min="506" max="506" width="10.875" style="250" customWidth="1"/>
    <col min="507" max="507" width="9.125" style="250" customWidth="1"/>
    <col min="508" max="516" width="7.375" style="250" customWidth="1"/>
    <col min="517" max="517" width="7.25" style="250"/>
    <col min="518" max="518" width="8.25" style="250" customWidth="1"/>
    <col min="519" max="519" width="9" style="250" bestFit="1" customWidth="1"/>
    <col min="520" max="520" width="7.75" style="250" customWidth="1"/>
    <col min="521" max="522" width="7" style="250" customWidth="1"/>
    <col min="523" max="523" width="9.25" style="250" customWidth="1"/>
    <col min="524" max="524" width="3.5" style="250" customWidth="1"/>
    <col min="525" max="525" width="2" style="250" customWidth="1"/>
    <col min="526" max="526" width="9" style="250" bestFit="1" customWidth="1"/>
    <col min="527" max="528" width="7.25" style="250"/>
    <col min="529" max="529" width="5.75" style="250" customWidth="1"/>
    <col min="530" max="530" width="7.5" style="250" customWidth="1"/>
    <col min="531" max="531" width="2.875" style="250" customWidth="1"/>
    <col min="532" max="532" width="8.375" style="250" customWidth="1"/>
    <col min="533" max="533" width="10.625" style="250" bestFit="1" customWidth="1"/>
    <col min="534" max="534" width="12.25" style="250" bestFit="1" customWidth="1"/>
    <col min="535" max="535" width="4" style="250" customWidth="1"/>
    <col min="536" max="537" width="8.75" style="250" customWidth="1"/>
    <col min="538" max="538" width="12.625" style="250" bestFit="1" customWidth="1"/>
    <col min="539" max="540" width="8.75" style="250" customWidth="1"/>
    <col min="541" max="541" width="12.625" style="250" bestFit="1" customWidth="1"/>
    <col min="542" max="542" width="8.75" style="250" customWidth="1"/>
    <col min="543" max="761" width="7.25" style="250"/>
    <col min="762" max="762" width="10.875" style="250" customWidth="1"/>
    <col min="763" max="763" width="9.125" style="250" customWidth="1"/>
    <col min="764" max="772" width="7.375" style="250" customWidth="1"/>
    <col min="773" max="773" width="7.25" style="250"/>
    <col min="774" max="774" width="8.25" style="250" customWidth="1"/>
    <col min="775" max="775" width="9" style="250" bestFit="1" customWidth="1"/>
    <col min="776" max="776" width="7.75" style="250" customWidth="1"/>
    <col min="777" max="778" width="7" style="250" customWidth="1"/>
    <col min="779" max="779" width="9.25" style="250" customWidth="1"/>
    <col min="780" max="780" width="3.5" style="250" customWidth="1"/>
    <col min="781" max="781" width="2" style="250" customWidth="1"/>
    <col min="782" max="782" width="9" style="250" bestFit="1" customWidth="1"/>
    <col min="783" max="784" width="7.25" style="250"/>
    <col min="785" max="785" width="5.75" style="250" customWidth="1"/>
    <col min="786" max="786" width="7.5" style="250" customWidth="1"/>
    <col min="787" max="787" width="2.875" style="250" customWidth="1"/>
    <col min="788" max="788" width="8.375" style="250" customWidth="1"/>
    <col min="789" max="789" width="10.625" style="250" bestFit="1" customWidth="1"/>
    <col min="790" max="790" width="12.25" style="250" bestFit="1" customWidth="1"/>
    <col min="791" max="791" width="4" style="250" customWidth="1"/>
    <col min="792" max="793" width="8.75" style="250" customWidth="1"/>
    <col min="794" max="794" width="12.625" style="250" bestFit="1" customWidth="1"/>
    <col min="795" max="796" width="8.75" style="250" customWidth="1"/>
    <col min="797" max="797" width="12.625" style="250" bestFit="1" customWidth="1"/>
    <col min="798" max="798" width="8.75" style="250" customWidth="1"/>
    <col min="799" max="1017" width="7.25" style="250"/>
    <col min="1018" max="1018" width="10.875" style="250" customWidth="1"/>
    <col min="1019" max="1019" width="9.125" style="250" customWidth="1"/>
    <col min="1020" max="1028" width="7.375" style="250" customWidth="1"/>
    <col min="1029" max="1029" width="7.25" style="250"/>
    <col min="1030" max="1030" width="8.25" style="250" customWidth="1"/>
    <col min="1031" max="1031" width="9" style="250" bestFit="1" customWidth="1"/>
    <col min="1032" max="1032" width="7.75" style="250" customWidth="1"/>
    <col min="1033" max="1034" width="7" style="250" customWidth="1"/>
    <col min="1035" max="1035" width="9.25" style="250" customWidth="1"/>
    <col min="1036" max="1036" width="3.5" style="250" customWidth="1"/>
    <col min="1037" max="1037" width="2" style="250" customWidth="1"/>
    <col min="1038" max="1038" width="9" style="250" bestFit="1" customWidth="1"/>
    <col min="1039" max="1040" width="7.25" style="250"/>
    <col min="1041" max="1041" width="5.75" style="250" customWidth="1"/>
    <col min="1042" max="1042" width="7.5" style="250" customWidth="1"/>
    <col min="1043" max="1043" width="2.875" style="250" customWidth="1"/>
    <col min="1044" max="1044" width="8.375" style="250" customWidth="1"/>
    <col min="1045" max="1045" width="10.625" style="250" bestFit="1" customWidth="1"/>
    <col min="1046" max="1046" width="12.25" style="250" bestFit="1" customWidth="1"/>
    <col min="1047" max="1047" width="4" style="250" customWidth="1"/>
    <col min="1048" max="1049" width="8.75" style="250" customWidth="1"/>
    <col min="1050" max="1050" width="12.625" style="250" bestFit="1" customWidth="1"/>
    <col min="1051" max="1052" width="8.75" style="250" customWidth="1"/>
    <col min="1053" max="1053" width="12.625" style="250" bestFit="1" customWidth="1"/>
    <col min="1054" max="1054" width="8.75" style="250" customWidth="1"/>
    <col min="1055" max="1273" width="7.25" style="250"/>
    <col min="1274" max="1274" width="10.875" style="250" customWidth="1"/>
    <col min="1275" max="1275" width="9.125" style="250" customWidth="1"/>
    <col min="1276" max="1284" width="7.375" style="250" customWidth="1"/>
    <col min="1285" max="1285" width="7.25" style="250"/>
    <col min="1286" max="1286" width="8.25" style="250" customWidth="1"/>
    <col min="1287" max="1287" width="9" style="250" bestFit="1" customWidth="1"/>
    <col min="1288" max="1288" width="7.75" style="250" customWidth="1"/>
    <col min="1289" max="1290" width="7" style="250" customWidth="1"/>
    <col min="1291" max="1291" width="9.25" style="250" customWidth="1"/>
    <col min="1292" max="1292" width="3.5" style="250" customWidth="1"/>
    <col min="1293" max="1293" width="2" style="250" customWidth="1"/>
    <col min="1294" max="1294" width="9" style="250" bestFit="1" customWidth="1"/>
    <col min="1295" max="1296" width="7.25" style="250"/>
    <col min="1297" max="1297" width="5.75" style="250" customWidth="1"/>
    <col min="1298" max="1298" width="7.5" style="250" customWidth="1"/>
    <col min="1299" max="1299" width="2.875" style="250" customWidth="1"/>
    <col min="1300" max="1300" width="8.375" style="250" customWidth="1"/>
    <col min="1301" max="1301" width="10.625" style="250" bestFit="1" customWidth="1"/>
    <col min="1302" max="1302" width="12.25" style="250" bestFit="1" customWidth="1"/>
    <col min="1303" max="1303" width="4" style="250" customWidth="1"/>
    <col min="1304" max="1305" width="8.75" style="250" customWidth="1"/>
    <col min="1306" max="1306" width="12.625" style="250" bestFit="1" customWidth="1"/>
    <col min="1307" max="1308" width="8.75" style="250" customWidth="1"/>
    <col min="1309" max="1309" width="12.625" style="250" bestFit="1" customWidth="1"/>
    <col min="1310" max="1310" width="8.75" style="250" customWidth="1"/>
    <col min="1311" max="1529" width="7.25" style="250"/>
    <col min="1530" max="1530" width="10.875" style="250" customWidth="1"/>
    <col min="1531" max="1531" width="9.125" style="250" customWidth="1"/>
    <col min="1532" max="1540" width="7.375" style="250" customWidth="1"/>
    <col min="1541" max="1541" width="7.25" style="250"/>
    <col min="1542" max="1542" width="8.25" style="250" customWidth="1"/>
    <col min="1543" max="1543" width="9" style="250" bestFit="1" customWidth="1"/>
    <col min="1544" max="1544" width="7.75" style="250" customWidth="1"/>
    <col min="1545" max="1546" width="7" style="250" customWidth="1"/>
    <col min="1547" max="1547" width="9.25" style="250" customWidth="1"/>
    <col min="1548" max="1548" width="3.5" style="250" customWidth="1"/>
    <col min="1549" max="1549" width="2" style="250" customWidth="1"/>
    <col min="1550" max="1550" width="9" style="250" bestFit="1" customWidth="1"/>
    <col min="1551" max="1552" width="7.25" style="250"/>
    <col min="1553" max="1553" width="5.75" style="250" customWidth="1"/>
    <col min="1554" max="1554" width="7.5" style="250" customWidth="1"/>
    <col min="1555" max="1555" width="2.875" style="250" customWidth="1"/>
    <col min="1556" max="1556" width="8.375" style="250" customWidth="1"/>
    <col min="1557" max="1557" width="10.625" style="250" bestFit="1" customWidth="1"/>
    <col min="1558" max="1558" width="12.25" style="250" bestFit="1" customWidth="1"/>
    <col min="1559" max="1559" width="4" style="250" customWidth="1"/>
    <col min="1560" max="1561" width="8.75" style="250" customWidth="1"/>
    <col min="1562" max="1562" width="12.625" style="250" bestFit="1" customWidth="1"/>
    <col min="1563" max="1564" width="8.75" style="250" customWidth="1"/>
    <col min="1565" max="1565" width="12.625" style="250" bestFit="1" customWidth="1"/>
    <col min="1566" max="1566" width="8.75" style="250" customWidth="1"/>
    <col min="1567" max="1785" width="7.25" style="250"/>
    <col min="1786" max="1786" width="10.875" style="250" customWidth="1"/>
    <col min="1787" max="1787" width="9.125" style="250" customWidth="1"/>
    <col min="1788" max="1796" width="7.375" style="250" customWidth="1"/>
    <col min="1797" max="1797" width="7.25" style="250"/>
    <col min="1798" max="1798" width="8.25" style="250" customWidth="1"/>
    <col min="1799" max="1799" width="9" style="250" bestFit="1" customWidth="1"/>
    <col min="1800" max="1800" width="7.75" style="250" customWidth="1"/>
    <col min="1801" max="1802" width="7" style="250" customWidth="1"/>
    <col min="1803" max="1803" width="9.25" style="250" customWidth="1"/>
    <col min="1804" max="1804" width="3.5" style="250" customWidth="1"/>
    <col min="1805" max="1805" width="2" style="250" customWidth="1"/>
    <col min="1806" max="1806" width="9" style="250" bestFit="1" customWidth="1"/>
    <col min="1807" max="1808" width="7.25" style="250"/>
    <col min="1809" max="1809" width="5.75" style="250" customWidth="1"/>
    <col min="1810" max="1810" width="7.5" style="250" customWidth="1"/>
    <col min="1811" max="1811" width="2.875" style="250" customWidth="1"/>
    <col min="1812" max="1812" width="8.375" style="250" customWidth="1"/>
    <col min="1813" max="1813" width="10.625" style="250" bestFit="1" customWidth="1"/>
    <col min="1814" max="1814" width="12.25" style="250" bestFit="1" customWidth="1"/>
    <col min="1815" max="1815" width="4" style="250" customWidth="1"/>
    <col min="1816" max="1817" width="8.75" style="250" customWidth="1"/>
    <col min="1818" max="1818" width="12.625" style="250" bestFit="1" customWidth="1"/>
    <col min="1819" max="1820" width="8.75" style="250" customWidth="1"/>
    <col min="1821" max="1821" width="12.625" style="250" bestFit="1" customWidth="1"/>
    <col min="1822" max="1822" width="8.75" style="250" customWidth="1"/>
    <col min="1823" max="2041" width="7.25" style="250"/>
    <col min="2042" max="2042" width="10.875" style="250" customWidth="1"/>
    <col min="2043" max="2043" width="9.125" style="250" customWidth="1"/>
    <col min="2044" max="2052" width="7.375" style="250" customWidth="1"/>
    <col min="2053" max="2053" width="7.25" style="250"/>
    <col min="2054" max="2054" width="8.25" style="250" customWidth="1"/>
    <col min="2055" max="2055" width="9" style="250" bestFit="1" customWidth="1"/>
    <col min="2056" max="2056" width="7.75" style="250" customWidth="1"/>
    <col min="2057" max="2058" width="7" style="250" customWidth="1"/>
    <col min="2059" max="2059" width="9.25" style="250" customWidth="1"/>
    <col min="2060" max="2060" width="3.5" style="250" customWidth="1"/>
    <col min="2061" max="2061" width="2" style="250" customWidth="1"/>
    <col min="2062" max="2062" width="9" style="250" bestFit="1" customWidth="1"/>
    <col min="2063" max="2064" width="7.25" style="250"/>
    <col min="2065" max="2065" width="5.75" style="250" customWidth="1"/>
    <col min="2066" max="2066" width="7.5" style="250" customWidth="1"/>
    <col min="2067" max="2067" width="2.875" style="250" customWidth="1"/>
    <col min="2068" max="2068" width="8.375" style="250" customWidth="1"/>
    <col min="2069" max="2069" width="10.625" style="250" bestFit="1" customWidth="1"/>
    <col min="2070" max="2070" width="12.25" style="250" bestFit="1" customWidth="1"/>
    <col min="2071" max="2071" width="4" style="250" customWidth="1"/>
    <col min="2072" max="2073" width="8.75" style="250" customWidth="1"/>
    <col min="2074" max="2074" width="12.625" style="250" bestFit="1" customWidth="1"/>
    <col min="2075" max="2076" width="8.75" style="250" customWidth="1"/>
    <col min="2077" max="2077" width="12.625" style="250" bestFit="1" customWidth="1"/>
    <col min="2078" max="2078" width="8.75" style="250" customWidth="1"/>
    <col min="2079" max="2297" width="7.25" style="250"/>
    <col min="2298" max="2298" width="10.875" style="250" customWidth="1"/>
    <col min="2299" max="2299" width="9.125" style="250" customWidth="1"/>
    <col min="2300" max="2308" width="7.375" style="250" customWidth="1"/>
    <col min="2309" max="2309" width="7.25" style="250"/>
    <col min="2310" max="2310" width="8.25" style="250" customWidth="1"/>
    <col min="2311" max="2311" width="9" style="250" bestFit="1" customWidth="1"/>
    <col min="2312" max="2312" width="7.75" style="250" customWidth="1"/>
    <col min="2313" max="2314" width="7" style="250" customWidth="1"/>
    <col min="2315" max="2315" width="9.25" style="250" customWidth="1"/>
    <col min="2316" max="2316" width="3.5" style="250" customWidth="1"/>
    <col min="2317" max="2317" width="2" style="250" customWidth="1"/>
    <col min="2318" max="2318" width="9" style="250" bestFit="1" customWidth="1"/>
    <col min="2319" max="2320" width="7.25" style="250"/>
    <col min="2321" max="2321" width="5.75" style="250" customWidth="1"/>
    <col min="2322" max="2322" width="7.5" style="250" customWidth="1"/>
    <col min="2323" max="2323" width="2.875" style="250" customWidth="1"/>
    <col min="2324" max="2324" width="8.375" style="250" customWidth="1"/>
    <col min="2325" max="2325" width="10.625" style="250" bestFit="1" customWidth="1"/>
    <col min="2326" max="2326" width="12.25" style="250" bestFit="1" customWidth="1"/>
    <col min="2327" max="2327" width="4" style="250" customWidth="1"/>
    <col min="2328" max="2329" width="8.75" style="250" customWidth="1"/>
    <col min="2330" max="2330" width="12.625" style="250" bestFit="1" customWidth="1"/>
    <col min="2331" max="2332" width="8.75" style="250" customWidth="1"/>
    <col min="2333" max="2333" width="12.625" style="250" bestFit="1" customWidth="1"/>
    <col min="2334" max="2334" width="8.75" style="250" customWidth="1"/>
    <col min="2335" max="2553" width="7.25" style="250"/>
    <col min="2554" max="2554" width="10.875" style="250" customWidth="1"/>
    <col min="2555" max="2555" width="9.125" style="250" customWidth="1"/>
    <col min="2556" max="2564" width="7.375" style="250" customWidth="1"/>
    <col min="2565" max="2565" width="7.25" style="250"/>
    <col min="2566" max="2566" width="8.25" style="250" customWidth="1"/>
    <col min="2567" max="2567" width="9" style="250" bestFit="1" customWidth="1"/>
    <col min="2568" max="2568" width="7.75" style="250" customWidth="1"/>
    <col min="2569" max="2570" width="7" style="250" customWidth="1"/>
    <col min="2571" max="2571" width="9.25" style="250" customWidth="1"/>
    <col min="2572" max="2572" width="3.5" style="250" customWidth="1"/>
    <col min="2573" max="2573" width="2" style="250" customWidth="1"/>
    <col min="2574" max="2574" width="9" style="250" bestFit="1" customWidth="1"/>
    <col min="2575" max="2576" width="7.25" style="250"/>
    <col min="2577" max="2577" width="5.75" style="250" customWidth="1"/>
    <col min="2578" max="2578" width="7.5" style="250" customWidth="1"/>
    <col min="2579" max="2579" width="2.875" style="250" customWidth="1"/>
    <col min="2580" max="2580" width="8.375" style="250" customWidth="1"/>
    <col min="2581" max="2581" width="10.625" style="250" bestFit="1" customWidth="1"/>
    <col min="2582" max="2582" width="12.25" style="250" bestFit="1" customWidth="1"/>
    <col min="2583" max="2583" width="4" style="250" customWidth="1"/>
    <col min="2584" max="2585" width="8.75" style="250" customWidth="1"/>
    <col min="2586" max="2586" width="12.625" style="250" bestFit="1" customWidth="1"/>
    <col min="2587" max="2588" width="8.75" style="250" customWidth="1"/>
    <col min="2589" max="2589" width="12.625" style="250" bestFit="1" customWidth="1"/>
    <col min="2590" max="2590" width="8.75" style="250" customWidth="1"/>
    <col min="2591" max="2809" width="7.25" style="250"/>
    <col min="2810" max="2810" width="10.875" style="250" customWidth="1"/>
    <col min="2811" max="2811" width="9.125" style="250" customWidth="1"/>
    <col min="2812" max="2820" width="7.375" style="250" customWidth="1"/>
    <col min="2821" max="2821" width="7.25" style="250"/>
    <col min="2822" max="2822" width="8.25" style="250" customWidth="1"/>
    <col min="2823" max="2823" width="9" style="250" bestFit="1" customWidth="1"/>
    <col min="2824" max="2824" width="7.75" style="250" customWidth="1"/>
    <col min="2825" max="2826" width="7" style="250" customWidth="1"/>
    <col min="2827" max="2827" width="9.25" style="250" customWidth="1"/>
    <col min="2828" max="2828" width="3.5" style="250" customWidth="1"/>
    <col min="2829" max="2829" width="2" style="250" customWidth="1"/>
    <col min="2830" max="2830" width="9" style="250" bestFit="1" customWidth="1"/>
    <col min="2831" max="2832" width="7.25" style="250"/>
    <col min="2833" max="2833" width="5.75" style="250" customWidth="1"/>
    <col min="2834" max="2834" width="7.5" style="250" customWidth="1"/>
    <col min="2835" max="2835" width="2.875" style="250" customWidth="1"/>
    <col min="2836" max="2836" width="8.375" style="250" customWidth="1"/>
    <col min="2837" max="2837" width="10.625" style="250" bestFit="1" customWidth="1"/>
    <col min="2838" max="2838" width="12.25" style="250" bestFit="1" customWidth="1"/>
    <col min="2839" max="2839" width="4" style="250" customWidth="1"/>
    <col min="2840" max="2841" width="8.75" style="250" customWidth="1"/>
    <col min="2842" max="2842" width="12.625" style="250" bestFit="1" customWidth="1"/>
    <col min="2843" max="2844" width="8.75" style="250" customWidth="1"/>
    <col min="2845" max="2845" width="12.625" style="250" bestFit="1" customWidth="1"/>
    <col min="2846" max="2846" width="8.75" style="250" customWidth="1"/>
    <col min="2847" max="3065" width="7.25" style="250"/>
    <col min="3066" max="3066" width="10.875" style="250" customWidth="1"/>
    <col min="3067" max="3067" width="9.125" style="250" customWidth="1"/>
    <col min="3068" max="3076" width="7.375" style="250" customWidth="1"/>
    <col min="3077" max="3077" width="7.25" style="250"/>
    <col min="3078" max="3078" width="8.25" style="250" customWidth="1"/>
    <col min="3079" max="3079" width="9" style="250" bestFit="1" customWidth="1"/>
    <col min="3080" max="3080" width="7.75" style="250" customWidth="1"/>
    <col min="3081" max="3082" width="7" style="250" customWidth="1"/>
    <col min="3083" max="3083" width="9.25" style="250" customWidth="1"/>
    <col min="3084" max="3084" width="3.5" style="250" customWidth="1"/>
    <col min="3085" max="3085" width="2" style="250" customWidth="1"/>
    <col min="3086" max="3086" width="9" style="250" bestFit="1" customWidth="1"/>
    <col min="3087" max="3088" width="7.25" style="250"/>
    <col min="3089" max="3089" width="5.75" style="250" customWidth="1"/>
    <col min="3090" max="3090" width="7.5" style="250" customWidth="1"/>
    <col min="3091" max="3091" width="2.875" style="250" customWidth="1"/>
    <col min="3092" max="3092" width="8.375" style="250" customWidth="1"/>
    <col min="3093" max="3093" width="10.625" style="250" bestFit="1" customWidth="1"/>
    <col min="3094" max="3094" width="12.25" style="250" bestFit="1" customWidth="1"/>
    <col min="3095" max="3095" width="4" style="250" customWidth="1"/>
    <col min="3096" max="3097" width="8.75" style="250" customWidth="1"/>
    <col min="3098" max="3098" width="12.625" style="250" bestFit="1" customWidth="1"/>
    <col min="3099" max="3100" width="8.75" style="250" customWidth="1"/>
    <col min="3101" max="3101" width="12.625" style="250" bestFit="1" customWidth="1"/>
    <col min="3102" max="3102" width="8.75" style="250" customWidth="1"/>
    <col min="3103" max="3321" width="7.25" style="250"/>
    <col min="3322" max="3322" width="10.875" style="250" customWidth="1"/>
    <col min="3323" max="3323" width="9.125" style="250" customWidth="1"/>
    <col min="3324" max="3332" width="7.375" style="250" customWidth="1"/>
    <col min="3333" max="3333" width="7.25" style="250"/>
    <col min="3334" max="3334" width="8.25" style="250" customWidth="1"/>
    <col min="3335" max="3335" width="9" style="250" bestFit="1" customWidth="1"/>
    <col min="3336" max="3336" width="7.75" style="250" customWidth="1"/>
    <col min="3337" max="3338" width="7" style="250" customWidth="1"/>
    <col min="3339" max="3339" width="9.25" style="250" customWidth="1"/>
    <col min="3340" max="3340" width="3.5" style="250" customWidth="1"/>
    <col min="3341" max="3341" width="2" style="250" customWidth="1"/>
    <col min="3342" max="3342" width="9" style="250" bestFit="1" customWidth="1"/>
    <col min="3343" max="3344" width="7.25" style="250"/>
    <col min="3345" max="3345" width="5.75" style="250" customWidth="1"/>
    <col min="3346" max="3346" width="7.5" style="250" customWidth="1"/>
    <col min="3347" max="3347" width="2.875" style="250" customWidth="1"/>
    <col min="3348" max="3348" width="8.375" style="250" customWidth="1"/>
    <col min="3349" max="3349" width="10.625" style="250" bestFit="1" customWidth="1"/>
    <col min="3350" max="3350" width="12.25" style="250" bestFit="1" customWidth="1"/>
    <col min="3351" max="3351" width="4" style="250" customWidth="1"/>
    <col min="3352" max="3353" width="8.75" style="250" customWidth="1"/>
    <col min="3354" max="3354" width="12.625" style="250" bestFit="1" customWidth="1"/>
    <col min="3355" max="3356" width="8.75" style="250" customWidth="1"/>
    <col min="3357" max="3357" width="12.625" style="250" bestFit="1" customWidth="1"/>
    <col min="3358" max="3358" width="8.75" style="250" customWidth="1"/>
    <col min="3359" max="3577" width="7.25" style="250"/>
    <col min="3578" max="3578" width="10.875" style="250" customWidth="1"/>
    <col min="3579" max="3579" width="9.125" style="250" customWidth="1"/>
    <col min="3580" max="3588" width="7.375" style="250" customWidth="1"/>
    <col min="3589" max="3589" width="7.25" style="250"/>
    <col min="3590" max="3590" width="8.25" style="250" customWidth="1"/>
    <col min="3591" max="3591" width="9" style="250" bestFit="1" customWidth="1"/>
    <col min="3592" max="3592" width="7.75" style="250" customWidth="1"/>
    <col min="3593" max="3594" width="7" style="250" customWidth="1"/>
    <col min="3595" max="3595" width="9.25" style="250" customWidth="1"/>
    <col min="3596" max="3596" width="3.5" style="250" customWidth="1"/>
    <col min="3597" max="3597" width="2" style="250" customWidth="1"/>
    <col min="3598" max="3598" width="9" style="250" bestFit="1" customWidth="1"/>
    <col min="3599" max="3600" width="7.25" style="250"/>
    <col min="3601" max="3601" width="5.75" style="250" customWidth="1"/>
    <col min="3602" max="3602" width="7.5" style="250" customWidth="1"/>
    <col min="3603" max="3603" width="2.875" style="250" customWidth="1"/>
    <col min="3604" max="3604" width="8.375" style="250" customWidth="1"/>
    <col min="3605" max="3605" width="10.625" style="250" bestFit="1" customWidth="1"/>
    <col min="3606" max="3606" width="12.25" style="250" bestFit="1" customWidth="1"/>
    <col min="3607" max="3607" width="4" style="250" customWidth="1"/>
    <col min="3608" max="3609" width="8.75" style="250" customWidth="1"/>
    <col min="3610" max="3610" width="12.625" style="250" bestFit="1" customWidth="1"/>
    <col min="3611" max="3612" width="8.75" style="250" customWidth="1"/>
    <col min="3613" max="3613" width="12.625" style="250" bestFit="1" customWidth="1"/>
    <col min="3614" max="3614" width="8.75" style="250" customWidth="1"/>
    <col min="3615" max="3833" width="7.25" style="250"/>
    <col min="3834" max="3834" width="10.875" style="250" customWidth="1"/>
    <col min="3835" max="3835" width="9.125" style="250" customWidth="1"/>
    <col min="3836" max="3844" width="7.375" style="250" customWidth="1"/>
    <col min="3845" max="3845" width="7.25" style="250"/>
    <col min="3846" max="3846" width="8.25" style="250" customWidth="1"/>
    <col min="3847" max="3847" width="9" style="250" bestFit="1" customWidth="1"/>
    <col min="3848" max="3848" width="7.75" style="250" customWidth="1"/>
    <col min="3849" max="3850" width="7" style="250" customWidth="1"/>
    <col min="3851" max="3851" width="9.25" style="250" customWidth="1"/>
    <col min="3852" max="3852" width="3.5" style="250" customWidth="1"/>
    <col min="3853" max="3853" width="2" style="250" customWidth="1"/>
    <col min="3854" max="3854" width="9" style="250" bestFit="1" customWidth="1"/>
    <col min="3855" max="3856" width="7.25" style="250"/>
    <col min="3857" max="3857" width="5.75" style="250" customWidth="1"/>
    <col min="3858" max="3858" width="7.5" style="250" customWidth="1"/>
    <col min="3859" max="3859" width="2.875" style="250" customWidth="1"/>
    <col min="3860" max="3860" width="8.375" style="250" customWidth="1"/>
    <col min="3861" max="3861" width="10.625" style="250" bestFit="1" customWidth="1"/>
    <col min="3862" max="3862" width="12.25" style="250" bestFit="1" customWidth="1"/>
    <col min="3863" max="3863" width="4" style="250" customWidth="1"/>
    <col min="3864" max="3865" width="8.75" style="250" customWidth="1"/>
    <col min="3866" max="3866" width="12.625" style="250" bestFit="1" customWidth="1"/>
    <col min="3867" max="3868" width="8.75" style="250" customWidth="1"/>
    <col min="3869" max="3869" width="12.625" style="250" bestFit="1" customWidth="1"/>
    <col min="3870" max="3870" width="8.75" style="250" customWidth="1"/>
    <col min="3871" max="4089" width="7.25" style="250"/>
    <col min="4090" max="4090" width="10.875" style="250" customWidth="1"/>
    <col min="4091" max="4091" width="9.125" style="250" customWidth="1"/>
    <col min="4092" max="4100" width="7.375" style="250" customWidth="1"/>
    <col min="4101" max="4101" width="7.25" style="250"/>
    <col min="4102" max="4102" width="8.25" style="250" customWidth="1"/>
    <col min="4103" max="4103" width="9" style="250" bestFit="1" customWidth="1"/>
    <col min="4104" max="4104" width="7.75" style="250" customWidth="1"/>
    <col min="4105" max="4106" width="7" style="250" customWidth="1"/>
    <col min="4107" max="4107" width="9.25" style="250" customWidth="1"/>
    <col min="4108" max="4108" width="3.5" style="250" customWidth="1"/>
    <col min="4109" max="4109" width="2" style="250" customWidth="1"/>
    <col min="4110" max="4110" width="9" style="250" bestFit="1" customWidth="1"/>
    <col min="4111" max="4112" width="7.25" style="250"/>
    <col min="4113" max="4113" width="5.75" style="250" customWidth="1"/>
    <col min="4114" max="4114" width="7.5" style="250" customWidth="1"/>
    <col min="4115" max="4115" width="2.875" style="250" customWidth="1"/>
    <col min="4116" max="4116" width="8.375" style="250" customWidth="1"/>
    <col min="4117" max="4117" width="10.625" style="250" bestFit="1" customWidth="1"/>
    <col min="4118" max="4118" width="12.25" style="250" bestFit="1" customWidth="1"/>
    <col min="4119" max="4119" width="4" style="250" customWidth="1"/>
    <col min="4120" max="4121" width="8.75" style="250" customWidth="1"/>
    <col min="4122" max="4122" width="12.625" style="250" bestFit="1" customWidth="1"/>
    <col min="4123" max="4124" width="8.75" style="250" customWidth="1"/>
    <col min="4125" max="4125" width="12.625" style="250" bestFit="1" customWidth="1"/>
    <col min="4126" max="4126" width="8.75" style="250" customWidth="1"/>
    <col min="4127" max="4345" width="7.25" style="250"/>
    <col min="4346" max="4346" width="10.875" style="250" customWidth="1"/>
    <col min="4347" max="4347" width="9.125" style="250" customWidth="1"/>
    <col min="4348" max="4356" width="7.375" style="250" customWidth="1"/>
    <col min="4357" max="4357" width="7.25" style="250"/>
    <col min="4358" max="4358" width="8.25" style="250" customWidth="1"/>
    <col min="4359" max="4359" width="9" style="250" bestFit="1" customWidth="1"/>
    <col min="4360" max="4360" width="7.75" style="250" customWidth="1"/>
    <col min="4361" max="4362" width="7" style="250" customWidth="1"/>
    <col min="4363" max="4363" width="9.25" style="250" customWidth="1"/>
    <col min="4364" max="4364" width="3.5" style="250" customWidth="1"/>
    <col min="4365" max="4365" width="2" style="250" customWidth="1"/>
    <col min="4366" max="4366" width="9" style="250" bestFit="1" customWidth="1"/>
    <col min="4367" max="4368" width="7.25" style="250"/>
    <col min="4369" max="4369" width="5.75" style="250" customWidth="1"/>
    <col min="4370" max="4370" width="7.5" style="250" customWidth="1"/>
    <col min="4371" max="4371" width="2.875" style="250" customWidth="1"/>
    <col min="4372" max="4372" width="8.375" style="250" customWidth="1"/>
    <col min="4373" max="4373" width="10.625" style="250" bestFit="1" customWidth="1"/>
    <col min="4374" max="4374" width="12.25" style="250" bestFit="1" customWidth="1"/>
    <col min="4375" max="4375" width="4" style="250" customWidth="1"/>
    <col min="4376" max="4377" width="8.75" style="250" customWidth="1"/>
    <col min="4378" max="4378" width="12.625" style="250" bestFit="1" customWidth="1"/>
    <col min="4379" max="4380" width="8.75" style="250" customWidth="1"/>
    <col min="4381" max="4381" width="12.625" style="250" bestFit="1" customWidth="1"/>
    <col min="4382" max="4382" width="8.75" style="250" customWidth="1"/>
    <col min="4383" max="4601" width="7.25" style="250"/>
    <col min="4602" max="4602" width="10.875" style="250" customWidth="1"/>
    <col min="4603" max="4603" width="9.125" style="250" customWidth="1"/>
    <col min="4604" max="4612" width="7.375" style="250" customWidth="1"/>
    <col min="4613" max="4613" width="7.25" style="250"/>
    <col min="4614" max="4614" width="8.25" style="250" customWidth="1"/>
    <col min="4615" max="4615" width="9" style="250" bestFit="1" customWidth="1"/>
    <col min="4616" max="4616" width="7.75" style="250" customWidth="1"/>
    <col min="4617" max="4618" width="7" style="250" customWidth="1"/>
    <col min="4619" max="4619" width="9.25" style="250" customWidth="1"/>
    <col min="4620" max="4620" width="3.5" style="250" customWidth="1"/>
    <col min="4621" max="4621" width="2" style="250" customWidth="1"/>
    <col min="4622" max="4622" width="9" style="250" bestFit="1" customWidth="1"/>
    <col min="4623" max="4624" width="7.25" style="250"/>
    <col min="4625" max="4625" width="5.75" style="250" customWidth="1"/>
    <col min="4626" max="4626" width="7.5" style="250" customWidth="1"/>
    <col min="4627" max="4627" width="2.875" style="250" customWidth="1"/>
    <col min="4628" max="4628" width="8.375" style="250" customWidth="1"/>
    <col min="4629" max="4629" width="10.625" style="250" bestFit="1" customWidth="1"/>
    <col min="4630" max="4630" width="12.25" style="250" bestFit="1" customWidth="1"/>
    <col min="4631" max="4631" width="4" style="250" customWidth="1"/>
    <col min="4632" max="4633" width="8.75" style="250" customWidth="1"/>
    <col min="4634" max="4634" width="12.625" style="250" bestFit="1" customWidth="1"/>
    <col min="4635" max="4636" width="8.75" style="250" customWidth="1"/>
    <col min="4637" max="4637" width="12.625" style="250" bestFit="1" customWidth="1"/>
    <col min="4638" max="4638" width="8.75" style="250" customWidth="1"/>
    <col min="4639" max="4857" width="7.25" style="250"/>
    <col min="4858" max="4858" width="10.875" style="250" customWidth="1"/>
    <col min="4859" max="4859" width="9.125" style="250" customWidth="1"/>
    <col min="4860" max="4868" width="7.375" style="250" customWidth="1"/>
    <col min="4869" max="4869" width="7.25" style="250"/>
    <col min="4870" max="4870" width="8.25" style="250" customWidth="1"/>
    <col min="4871" max="4871" width="9" style="250" bestFit="1" customWidth="1"/>
    <col min="4872" max="4872" width="7.75" style="250" customWidth="1"/>
    <col min="4873" max="4874" width="7" style="250" customWidth="1"/>
    <col min="4875" max="4875" width="9.25" style="250" customWidth="1"/>
    <col min="4876" max="4876" width="3.5" style="250" customWidth="1"/>
    <col min="4877" max="4877" width="2" style="250" customWidth="1"/>
    <col min="4878" max="4878" width="9" style="250" bestFit="1" customWidth="1"/>
    <col min="4879" max="4880" width="7.25" style="250"/>
    <col min="4881" max="4881" width="5.75" style="250" customWidth="1"/>
    <col min="4882" max="4882" width="7.5" style="250" customWidth="1"/>
    <col min="4883" max="4883" width="2.875" style="250" customWidth="1"/>
    <col min="4884" max="4884" width="8.375" style="250" customWidth="1"/>
    <col min="4885" max="4885" width="10.625" style="250" bestFit="1" customWidth="1"/>
    <col min="4886" max="4886" width="12.25" style="250" bestFit="1" customWidth="1"/>
    <col min="4887" max="4887" width="4" style="250" customWidth="1"/>
    <col min="4888" max="4889" width="8.75" style="250" customWidth="1"/>
    <col min="4890" max="4890" width="12.625" style="250" bestFit="1" customWidth="1"/>
    <col min="4891" max="4892" width="8.75" style="250" customWidth="1"/>
    <col min="4893" max="4893" width="12.625" style="250" bestFit="1" customWidth="1"/>
    <col min="4894" max="4894" width="8.75" style="250" customWidth="1"/>
    <col min="4895" max="5113" width="7.25" style="250"/>
    <col min="5114" max="5114" width="10.875" style="250" customWidth="1"/>
    <col min="5115" max="5115" width="9.125" style="250" customWidth="1"/>
    <col min="5116" max="5124" width="7.375" style="250" customWidth="1"/>
    <col min="5125" max="5125" width="7.25" style="250"/>
    <col min="5126" max="5126" width="8.25" style="250" customWidth="1"/>
    <col min="5127" max="5127" width="9" style="250" bestFit="1" customWidth="1"/>
    <col min="5128" max="5128" width="7.75" style="250" customWidth="1"/>
    <col min="5129" max="5130" width="7" style="250" customWidth="1"/>
    <col min="5131" max="5131" width="9.25" style="250" customWidth="1"/>
    <col min="5132" max="5132" width="3.5" style="250" customWidth="1"/>
    <col min="5133" max="5133" width="2" style="250" customWidth="1"/>
    <col min="5134" max="5134" width="9" style="250" bestFit="1" customWidth="1"/>
    <col min="5135" max="5136" width="7.25" style="250"/>
    <col min="5137" max="5137" width="5.75" style="250" customWidth="1"/>
    <col min="5138" max="5138" width="7.5" style="250" customWidth="1"/>
    <col min="5139" max="5139" width="2.875" style="250" customWidth="1"/>
    <col min="5140" max="5140" width="8.375" style="250" customWidth="1"/>
    <col min="5141" max="5141" width="10.625" style="250" bestFit="1" customWidth="1"/>
    <col min="5142" max="5142" width="12.25" style="250" bestFit="1" customWidth="1"/>
    <col min="5143" max="5143" width="4" style="250" customWidth="1"/>
    <col min="5144" max="5145" width="8.75" style="250" customWidth="1"/>
    <col min="5146" max="5146" width="12.625" style="250" bestFit="1" customWidth="1"/>
    <col min="5147" max="5148" width="8.75" style="250" customWidth="1"/>
    <col min="5149" max="5149" width="12.625" style="250" bestFit="1" customWidth="1"/>
    <col min="5150" max="5150" width="8.75" style="250" customWidth="1"/>
    <col min="5151" max="5369" width="7.25" style="250"/>
    <col min="5370" max="5370" width="10.875" style="250" customWidth="1"/>
    <col min="5371" max="5371" width="9.125" style="250" customWidth="1"/>
    <col min="5372" max="5380" width="7.375" style="250" customWidth="1"/>
    <col min="5381" max="5381" width="7.25" style="250"/>
    <col min="5382" max="5382" width="8.25" style="250" customWidth="1"/>
    <col min="5383" max="5383" width="9" style="250" bestFit="1" customWidth="1"/>
    <col min="5384" max="5384" width="7.75" style="250" customWidth="1"/>
    <col min="5385" max="5386" width="7" style="250" customWidth="1"/>
    <col min="5387" max="5387" width="9.25" style="250" customWidth="1"/>
    <col min="5388" max="5388" width="3.5" style="250" customWidth="1"/>
    <col min="5389" max="5389" width="2" style="250" customWidth="1"/>
    <col min="5390" max="5390" width="9" style="250" bestFit="1" customWidth="1"/>
    <col min="5391" max="5392" width="7.25" style="250"/>
    <col min="5393" max="5393" width="5.75" style="250" customWidth="1"/>
    <col min="5394" max="5394" width="7.5" style="250" customWidth="1"/>
    <col min="5395" max="5395" width="2.875" style="250" customWidth="1"/>
    <col min="5396" max="5396" width="8.375" style="250" customWidth="1"/>
    <col min="5397" max="5397" width="10.625" style="250" bestFit="1" customWidth="1"/>
    <col min="5398" max="5398" width="12.25" style="250" bestFit="1" customWidth="1"/>
    <col min="5399" max="5399" width="4" style="250" customWidth="1"/>
    <col min="5400" max="5401" width="8.75" style="250" customWidth="1"/>
    <col min="5402" max="5402" width="12.625" style="250" bestFit="1" customWidth="1"/>
    <col min="5403" max="5404" width="8.75" style="250" customWidth="1"/>
    <col min="5405" max="5405" width="12.625" style="250" bestFit="1" customWidth="1"/>
    <col min="5406" max="5406" width="8.75" style="250" customWidth="1"/>
    <col min="5407" max="5625" width="7.25" style="250"/>
    <col min="5626" max="5626" width="10.875" style="250" customWidth="1"/>
    <col min="5627" max="5627" width="9.125" style="250" customWidth="1"/>
    <col min="5628" max="5636" width="7.375" style="250" customWidth="1"/>
    <col min="5637" max="5637" width="7.25" style="250"/>
    <col min="5638" max="5638" width="8.25" style="250" customWidth="1"/>
    <col min="5639" max="5639" width="9" style="250" bestFit="1" customWidth="1"/>
    <col min="5640" max="5640" width="7.75" style="250" customWidth="1"/>
    <col min="5641" max="5642" width="7" style="250" customWidth="1"/>
    <col min="5643" max="5643" width="9.25" style="250" customWidth="1"/>
    <col min="5644" max="5644" width="3.5" style="250" customWidth="1"/>
    <col min="5645" max="5645" width="2" style="250" customWidth="1"/>
    <col min="5646" max="5646" width="9" style="250" bestFit="1" customWidth="1"/>
    <col min="5647" max="5648" width="7.25" style="250"/>
    <col min="5649" max="5649" width="5.75" style="250" customWidth="1"/>
    <col min="5650" max="5650" width="7.5" style="250" customWidth="1"/>
    <col min="5651" max="5651" width="2.875" style="250" customWidth="1"/>
    <col min="5652" max="5652" width="8.375" style="250" customWidth="1"/>
    <col min="5653" max="5653" width="10.625" style="250" bestFit="1" customWidth="1"/>
    <col min="5654" max="5654" width="12.25" style="250" bestFit="1" customWidth="1"/>
    <col min="5655" max="5655" width="4" style="250" customWidth="1"/>
    <col min="5656" max="5657" width="8.75" style="250" customWidth="1"/>
    <col min="5658" max="5658" width="12.625" style="250" bestFit="1" customWidth="1"/>
    <col min="5659" max="5660" width="8.75" style="250" customWidth="1"/>
    <col min="5661" max="5661" width="12.625" style="250" bestFit="1" customWidth="1"/>
    <col min="5662" max="5662" width="8.75" style="250" customWidth="1"/>
    <col min="5663" max="5881" width="7.25" style="250"/>
    <col min="5882" max="5882" width="10.875" style="250" customWidth="1"/>
    <col min="5883" max="5883" width="9.125" style="250" customWidth="1"/>
    <col min="5884" max="5892" width="7.375" style="250" customWidth="1"/>
    <col min="5893" max="5893" width="7.25" style="250"/>
    <col min="5894" max="5894" width="8.25" style="250" customWidth="1"/>
    <col min="5895" max="5895" width="9" style="250" bestFit="1" customWidth="1"/>
    <col min="5896" max="5896" width="7.75" style="250" customWidth="1"/>
    <col min="5897" max="5898" width="7" style="250" customWidth="1"/>
    <col min="5899" max="5899" width="9.25" style="250" customWidth="1"/>
    <col min="5900" max="5900" width="3.5" style="250" customWidth="1"/>
    <col min="5901" max="5901" width="2" style="250" customWidth="1"/>
    <col min="5902" max="5902" width="9" style="250" bestFit="1" customWidth="1"/>
    <col min="5903" max="5904" width="7.25" style="250"/>
    <col min="5905" max="5905" width="5.75" style="250" customWidth="1"/>
    <col min="5906" max="5906" width="7.5" style="250" customWidth="1"/>
    <col min="5907" max="5907" width="2.875" style="250" customWidth="1"/>
    <col min="5908" max="5908" width="8.375" style="250" customWidth="1"/>
    <col min="5909" max="5909" width="10.625" style="250" bestFit="1" customWidth="1"/>
    <col min="5910" max="5910" width="12.25" style="250" bestFit="1" customWidth="1"/>
    <col min="5911" max="5911" width="4" style="250" customWidth="1"/>
    <col min="5912" max="5913" width="8.75" style="250" customWidth="1"/>
    <col min="5914" max="5914" width="12.625" style="250" bestFit="1" customWidth="1"/>
    <col min="5915" max="5916" width="8.75" style="250" customWidth="1"/>
    <col min="5917" max="5917" width="12.625" style="250" bestFit="1" customWidth="1"/>
    <col min="5918" max="5918" width="8.75" style="250" customWidth="1"/>
    <col min="5919" max="6137" width="7.25" style="250"/>
    <col min="6138" max="6138" width="10.875" style="250" customWidth="1"/>
    <col min="6139" max="6139" width="9.125" style="250" customWidth="1"/>
    <col min="6140" max="6148" width="7.375" style="250" customWidth="1"/>
    <col min="6149" max="6149" width="7.25" style="250"/>
    <col min="6150" max="6150" width="8.25" style="250" customWidth="1"/>
    <col min="6151" max="6151" width="9" style="250" bestFit="1" customWidth="1"/>
    <col min="6152" max="6152" width="7.75" style="250" customWidth="1"/>
    <col min="6153" max="6154" width="7" style="250" customWidth="1"/>
    <col min="6155" max="6155" width="9.25" style="250" customWidth="1"/>
    <col min="6156" max="6156" width="3.5" style="250" customWidth="1"/>
    <col min="6157" max="6157" width="2" style="250" customWidth="1"/>
    <col min="6158" max="6158" width="9" style="250" bestFit="1" customWidth="1"/>
    <col min="6159" max="6160" width="7.25" style="250"/>
    <col min="6161" max="6161" width="5.75" style="250" customWidth="1"/>
    <col min="6162" max="6162" width="7.5" style="250" customWidth="1"/>
    <col min="6163" max="6163" width="2.875" style="250" customWidth="1"/>
    <col min="6164" max="6164" width="8.375" style="250" customWidth="1"/>
    <col min="6165" max="6165" width="10.625" style="250" bestFit="1" customWidth="1"/>
    <col min="6166" max="6166" width="12.25" style="250" bestFit="1" customWidth="1"/>
    <col min="6167" max="6167" width="4" style="250" customWidth="1"/>
    <col min="6168" max="6169" width="8.75" style="250" customWidth="1"/>
    <col min="6170" max="6170" width="12.625" style="250" bestFit="1" customWidth="1"/>
    <col min="6171" max="6172" width="8.75" style="250" customWidth="1"/>
    <col min="6173" max="6173" width="12.625" style="250" bestFit="1" customWidth="1"/>
    <col min="6174" max="6174" width="8.75" style="250" customWidth="1"/>
    <col min="6175" max="6393" width="7.25" style="250"/>
    <col min="6394" max="6394" width="10.875" style="250" customWidth="1"/>
    <col min="6395" max="6395" width="9.125" style="250" customWidth="1"/>
    <col min="6396" max="6404" width="7.375" style="250" customWidth="1"/>
    <col min="6405" max="6405" width="7.25" style="250"/>
    <col min="6406" max="6406" width="8.25" style="250" customWidth="1"/>
    <col min="6407" max="6407" width="9" style="250" bestFit="1" customWidth="1"/>
    <col min="6408" max="6408" width="7.75" style="250" customWidth="1"/>
    <col min="6409" max="6410" width="7" style="250" customWidth="1"/>
    <col min="6411" max="6411" width="9.25" style="250" customWidth="1"/>
    <col min="6412" max="6412" width="3.5" style="250" customWidth="1"/>
    <col min="6413" max="6413" width="2" style="250" customWidth="1"/>
    <col min="6414" max="6414" width="9" style="250" bestFit="1" customWidth="1"/>
    <col min="6415" max="6416" width="7.25" style="250"/>
    <col min="6417" max="6417" width="5.75" style="250" customWidth="1"/>
    <col min="6418" max="6418" width="7.5" style="250" customWidth="1"/>
    <col min="6419" max="6419" width="2.875" style="250" customWidth="1"/>
    <col min="6420" max="6420" width="8.375" style="250" customWidth="1"/>
    <col min="6421" max="6421" width="10.625" style="250" bestFit="1" customWidth="1"/>
    <col min="6422" max="6422" width="12.25" style="250" bestFit="1" customWidth="1"/>
    <col min="6423" max="6423" width="4" style="250" customWidth="1"/>
    <col min="6424" max="6425" width="8.75" style="250" customWidth="1"/>
    <col min="6426" max="6426" width="12.625" style="250" bestFit="1" customWidth="1"/>
    <col min="6427" max="6428" width="8.75" style="250" customWidth="1"/>
    <col min="6429" max="6429" width="12.625" style="250" bestFit="1" customWidth="1"/>
    <col min="6430" max="6430" width="8.75" style="250" customWidth="1"/>
    <col min="6431" max="6649" width="7.25" style="250"/>
    <col min="6650" max="6650" width="10.875" style="250" customWidth="1"/>
    <col min="6651" max="6651" width="9.125" style="250" customWidth="1"/>
    <col min="6652" max="6660" width="7.375" style="250" customWidth="1"/>
    <col min="6661" max="6661" width="7.25" style="250"/>
    <col min="6662" max="6662" width="8.25" style="250" customWidth="1"/>
    <col min="6663" max="6663" width="9" style="250" bestFit="1" customWidth="1"/>
    <col min="6664" max="6664" width="7.75" style="250" customWidth="1"/>
    <col min="6665" max="6666" width="7" style="250" customWidth="1"/>
    <col min="6667" max="6667" width="9.25" style="250" customWidth="1"/>
    <col min="6668" max="6668" width="3.5" style="250" customWidth="1"/>
    <col min="6669" max="6669" width="2" style="250" customWidth="1"/>
    <col min="6670" max="6670" width="9" style="250" bestFit="1" customWidth="1"/>
    <col min="6671" max="6672" width="7.25" style="250"/>
    <col min="6673" max="6673" width="5.75" style="250" customWidth="1"/>
    <col min="6674" max="6674" width="7.5" style="250" customWidth="1"/>
    <col min="6675" max="6675" width="2.875" style="250" customWidth="1"/>
    <col min="6676" max="6676" width="8.375" style="250" customWidth="1"/>
    <col min="6677" max="6677" width="10.625" style="250" bestFit="1" customWidth="1"/>
    <col min="6678" max="6678" width="12.25" style="250" bestFit="1" customWidth="1"/>
    <col min="6679" max="6679" width="4" style="250" customWidth="1"/>
    <col min="6680" max="6681" width="8.75" style="250" customWidth="1"/>
    <col min="6682" max="6682" width="12.625" style="250" bestFit="1" customWidth="1"/>
    <col min="6683" max="6684" width="8.75" style="250" customWidth="1"/>
    <col min="6685" max="6685" width="12.625" style="250" bestFit="1" customWidth="1"/>
    <col min="6686" max="6686" width="8.75" style="250" customWidth="1"/>
    <col min="6687" max="6905" width="7.25" style="250"/>
    <col min="6906" max="6906" width="10.875" style="250" customWidth="1"/>
    <col min="6907" max="6907" width="9.125" style="250" customWidth="1"/>
    <col min="6908" max="6916" width="7.375" style="250" customWidth="1"/>
    <col min="6917" max="6917" width="7.25" style="250"/>
    <col min="6918" max="6918" width="8.25" style="250" customWidth="1"/>
    <col min="6919" max="6919" width="9" style="250" bestFit="1" customWidth="1"/>
    <col min="6920" max="6920" width="7.75" style="250" customWidth="1"/>
    <col min="6921" max="6922" width="7" style="250" customWidth="1"/>
    <col min="6923" max="6923" width="9.25" style="250" customWidth="1"/>
    <col min="6924" max="6924" width="3.5" style="250" customWidth="1"/>
    <col min="6925" max="6925" width="2" style="250" customWidth="1"/>
    <col min="6926" max="6926" width="9" style="250" bestFit="1" customWidth="1"/>
    <col min="6927" max="6928" width="7.25" style="250"/>
    <col min="6929" max="6929" width="5.75" style="250" customWidth="1"/>
    <col min="6930" max="6930" width="7.5" style="250" customWidth="1"/>
    <col min="6931" max="6931" width="2.875" style="250" customWidth="1"/>
    <col min="6932" max="6932" width="8.375" style="250" customWidth="1"/>
    <col min="6933" max="6933" width="10.625" style="250" bestFit="1" customWidth="1"/>
    <col min="6934" max="6934" width="12.25" style="250" bestFit="1" customWidth="1"/>
    <col min="6935" max="6935" width="4" style="250" customWidth="1"/>
    <col min="6936" max="6937" width="8.75" style="250" customWidth="1"/>
    <col min="6938" max="6938" width="12.625" style="250" bestFit="1" customWidth="1"/>
    <col min="6939" max="6940" width="8.75" style="250" customWidth="1"/>
    <col min="6941" max="6941" width="12.625" style="250" bestFit="1" customWidth="1"/>
    <col min="6942" max="6942" width="8.75" style="250" customWidth="1"/>
    <col min="6943" max="7161" width="7.25" style="250"/>
    <col min="7162" max="7162" width="10.875" style="250" customWidth="1"/>
    <col min="7163" max="7163" width="9.125" style="250" customWidth="1"/>
    <col min="7164" max="7172" width="7.375" style="250" customWidth="1"/>
    <col min="7173" max="7173" width="7.25" style="250"/>
    <col min="7174" max="7174" width="8.25" style="250" customWidth="1"/>
    <col min="7175" max="7175" width="9" style="250" bestFit="1" customWidth="1"/>
    <col min="7176" max="7176" width="7.75" style="250" customWidth="1"/>
    <col min="7177" max="7178" width="7" style="250" customWidth="1"/>
    <col min="7179" max="7179" width="9.25" style="250" customWidth="1"/>
    <col min="7180" max="7180" width="3.5" style="250" customWidth="1"/>
    <col min="7181" max="7181" width="2" style="250" customWidth="1"/>
    <col min="7182" max="7182" width="9" style="250" bestFit="1" customWidth="1"/>
    <col min="7183" max="7184" width="7.25" style="250"/>
    <col min="7185" max="7185" width="5.75" style="250" customWidth="1"/>
    <col min="7186" max="7186" width="7.5" style="250" customWidth="1"/>
    <col min="7187" max="7187" width="2.875" style="250" customWidth="1"/>
    <col min="7188" max="7188" width="8.375" style="250" customWidth="1"/>
    <col min="7189" max="7189" width="10.625" style="250" bestFit="1" customWidth="1"/>
    <col min="7190" max="7190" width="12.25" style="250" bestFit="1" customWidth="1"/>
    <col min="7191" max="7191" width="4" style="250" customWidth="1"/>
    <col min="7192" max="7193" width="8.75" style="250" customWidth="1"/>
    <col min="7194" max="7194" width="12.625" style="250" bestFit="1" customWidth="1"/>
    <col min="7195" max="7196" width="8.75" style="250" customWidth="1"/>
    <col min="7197" max="7197" width="12.625" style="250" bestFit="1" customWidth="1"/>
    <col min="7198" max="7198" width="8.75" style="250" customWidth="1"/>
    <col min="7199" max="7417" width="7.25" style="250"/>
    <col min="7418" max="7418" width="10.875" style="250" customWidth="1"/>
    <col min="7419" max="7419" width="9.125" style="250" customWidth="1"/>
    <col min="7420" max="7428" width="7.375" style="250" customWidth="1"/>
    <col min="7429" max="7429" width="7.25" style="250"/>
    <col min="7430" max="7430" width="8.25" style="250" customWidth="1"/>
    <col min="7431" max="7431" width="9" style="250" bestFit="1" customWidth="1"/>
    <col min="7432" max="7432" width="7.75" style="250" customWidth="1"/>
    <col min="7433" max="7434" width="7" style="250" customWidth="1"/>
    <col min="7435" max="7435" width="9.25" style="250" customWidth="1"/>
    <col min="7436" max="7436" width="3.5" style="250" customWidth="1"/>
    <col min="7437" max="7437" width="2" style="250" customWidth="1"/>
    <col min="7438" max="7438" width="9" style="250" bestFit="1" customWidth="1"/>
    <col min="7439" max="7440" width="7.25" style="250"/>
    <col min="7441" max="7441" width="5.75" style="250" customWidth="1"/>
    <col min="7442" max="7442" width="7.5" style="250" customWidth="1"/>
    <col min="7443" max="7443" width="2.875" style="250" customWidth="1"/>
    <col min="7444" max="7444" width="8.375" style="250" customWidth="1"/>
    <col min="7445" max="7445" width="10.625" style="250" bestFit="1" customWidth="1"/>
    <col min="7446" max="7446" width="12.25" style="250" bestFit="1" customWidth="1"/>
    <col min="7447" max="7447" width="4" style="250" customWidth="1"/>
    <col min="7448" max="7449" width="8.75" style="250" customWidth="1"/>
    <col min="7450" max="7450" width="12.625" style="250" bestFit="1" customWidth="1"/>
    <col min="7451" max="7452" width="8.75" style="250" customWidth="1"/>
    <col min="7453" max="7453" width="12.625" style="250" bestFit="1" customWidth="1"/>
    <col min="7454" max="7454" width="8.75" style="250" customWidth="1"/>
    <col min="7455" max="7673" width="7.25" style="250"/>
    <col min="7674" max="7674" width="10.875" style="250" customWidth="1"/>
    <col min="7675" max="7675" width="9.125" style="250" customWidth="1"/>
    <col min="7676" max="7684" width="7.375" style="250" customWidth="1"/>
    <col min="7685" max="7685" width="7.25" style="250"/>
    <col min="7686" max="7686" width="8.25" style="250" customWidth="1"/>
    <col min="7687" max="7687" width="9" style="250" bestFit="1" customWidth="1"/>
    <col min="7688" max="7688" width="7.75" style="250" customWidth="1"/>
    <col min="7689" max="7690" width="7" style="250" customWidth="1"/>
    <col min="7691" max="7691" width="9.25" style="250" customWidth="1"/>
    <col min="7692" max="7692" width="3.5" style="250" customWidth="1"/>
    <col min="7693" max="7693" width="2" style="250" customWidth="1"/>
    <col min="7694" max="7694" width="9" style="250" bestFit="1" customWidth="1"/>
    <col min="7695" max="7696" width="7.25" style="250"/>
    <col min="7697" max="7697" width="5.75" style="250" customWidth="1"/>
    <col min="7698" max="7698" width="7.5" style="250" customWidth="1"/>
    <col min="7699" max="7699" width="2.875" style="250" customWidth="1"/>
    <col min="7700" max="7700" width="8.375" style="250" customWidth="1"/>
    <col min="7701" max="7701" width="10.625" style="250" bestFit="1" customWidth="1"/>
    <col min="7702" max="7702" width="12.25" style="250" bestFit="1" customWidth="1"/>
    <col min="7703" max="7703" width="4" style="250" customWidth="1"/>
    <col min="7704" max="7705" width="8.75" style="250" customWidth="1"/>
    <col min="7706" max="7706" width="12.625" style="250" bestFit="1" customWidth="1"/>
    <col min="7707" max="7708" width="8.75" style="250" customWidth="1"/>
    <col min="7709" max="7709" width="12.625" style="250" bestFit="1" customWidth="1"/>
    <col min="7710" max="7710" width="8.75" style="250" customWidth="1"/>
    <col min="7711" max="7929" width="7.25" style="250"/>
    <col min="7930" max="7930" width="10.875" style="250" customWidth="1"/>
    <col min="7931" max="7931" width="9.125" style="250" customWidth="1"/>
    <col min="7932" max="7940" width="7.375" style="250" customWidth="1"/>
    <col min="7941" max="7941" width="7.25" style="250"/>
    <col min="7942" max="7942" width="8.25" style="250" customWidth="1"/>
    <col min="7943" max="7943" width="9" style="250" bestFit="1" customWidth="1"/>
    <col min="7944" max="7944" width="7.75" style="250" customWidth="1"/>
    <col min="7945" max="7946" width="7" style="250" customWidth="1"/>
    <col min="7947" max="7947" width="9.25" style="250" customWidth="1"/>
    <col min="7948" max="7948" width="3.5" style="250" customWidth="1"/>
    <col min="7949" max="7949" width="2" style="250" customWidth="1"/>
    <col min="7950" max="7950" width="9" style="250" bestFit="1" customWidth="1"/>
    <col min="7951" max="7952" width="7.25" style="250"/>
    <col min="7953" max="7953" width="5.75" style="250" customWidth="1"/>
    <col min="7954" max="7954" width="7.5" style="250" customWidth="1"/>
    <col min="7955" max="7955" width="2.875" style="250" customWidth="1"/>
    <col min="7956" max="7956" width="8.375" style="250" customWidth="1"/>
    <col min="7957" max="7957" width="10.625" style="250" bestFit="1" customWidth="1"/>
    <col min="7958" max="7958" width="12.25" style="250" bestFit="1" customWidth="1"/>
    <col min="7959" max="7959" width="4" style="250" customWidth="1"/>
    <col min="7960" max="7961" width="8.75" style="250" customWidth="1"/>
    <col min="7962" max="7962" width="12.625" style="250" bestFit="1" customWidth="1"/>
    <col min="7963" max="7964" width="8.75" style="250" customWidth="1"/>
    <col min="7965" max="7965" width="12.625" style="250" bestFit="1" customWidth="1"/>
    <col min="7966" max="7966" width="8.75" style="250" customWidth="1"/>
    <col min="7967" max="8185" width="7.25" style="250"/>
    <col min="8186" max="8186" width="10.875" style="250" customWidth="1"/>
    <col min="8187" max="8187" width="9.125" style="250" customWidth="1"/>
    <col min="8188" max="8196" width="7.375" style="250" customWidth="1"/>
    <col min="8197" max="8197" width="7.25" style="250"/>
    <col min="8198" max="8198" width="8.25" style="250" customWidth="1"/>
    <col min="8199" max="8199" width="9" style="250" bestFit="1" customWidth="1"/>
    <col min="8200" max="8200" width="7.75" style="250" customWidth="1"/>
    <col min="8201" max="8202" width="7" style="250" customWidth="1"/>
    <col min="8203" max="8203" width="9.25" style="250" customWidth="1"/>
    <col min="8204" max="8204" width="3.5" style="250" customWidth="1"/>
    <col min="8205" max="8205" width="2" style="250" customWidth="1"/>
    <col min="8206" max="8206" width="9" style="250" bestFit="1" customWidth="1"/>
    <col min="8207" max="8208" width="7.25" style="250"/>
    <col min="8209" max="8209" width="5.75" style="250" customWidth="1"/>
    <col min="8210" max="8210" width="7.5" style="250" customWidth="1"/>
    <col min="8211" max="8211" width="2.875" style="250" customWidth="1"/>
    <col min="8212" max="8212" width="8.375" style="250" customWidth="1"/>
    <col min="8213" max="8213" width="10.625" style="250" bestFit="1" customWidth="1"/>
    <col min="8214" max="8214" width="12.25" style="250" bestFit="1" customWidth="1"/>
    <col min="8215" max="8215" width="4" style="250" customWidth="1"/>
    <col min="8216" max="8217" width="8.75" style="250" customWidth="1"/>
    <col min="8218" max="8218" width="12.625" style="250" bestFit="1" customWidth="1"/>
    <col min="8219" max="8220" width="8.75" style="250" customWidth="1"/>
    <col min="8221" max="8221" width="12.625" style="250" bestFit="1" customWidth="1"/>
    <col min="8222" max="8222" width="8.75" style="250" customWidth="1"/>
    <col min="8223" max="8441" width="7.25" style="250"/>
    <col min="8442" max="8442" width="10.875" style="250" customWidth="1"/>
    <col min="8443" max="8443" width="9.125" style="250" customWidth="1"/>
    <col min="8444" max="8452" width="7.375" style="250" customWidth="1"/>
    <col min="8453" max="8453" width="7.25" style="250"/>
    <col min="8454" max="8454" width="8.25" style="250" customWidth="1"/>
    <col min="8455" max="8455" width="9" style="250" bestFit="1" customWidth="1"/>
    <col min="8456" max="8456" width="7.75" style="250" customWidth="1"/>
    <col min="8457" max="8458" width="7" style="250" customWidth="1"/>
    <col min="8459" max="8459" width="9.25" style="250" customWidth="1"/>
    <col min="8460" max="8460" width="3.5" style="250" customWidth="1"/>
    <col min="8461" max="8461" width="2" style="250" customWidth="1"/>
    <col min="8462" max="8462" width="9" style="250" bestFit="1" customWidth="1"/>
    <col min="8463" max="8464" width="7.25" style="250"/>
    <col min="8465" max="8465" width="5.75" style="250" customWidth="1"/>
    <col min="8466" max="8466" width="7.5" style="250" customWidth="1"/>
    <col min="8467" max="8467" width="2.875" style="250" customWidth="1"/>
    <col min="8468" max="8468" width="8.375" style="250" customWidth="1"/>
    <col min="8469" max="8469" width="10.625" style="250" bestFit="1" customWidth="1"/>
    <col min="8470" max="8470" width="12.25" style="250" bestFit="1" customWidth="1"/>
    <col min="8471" max="8471" width="4" style="250" customWidth="1"/>
    <col min="8472" max="8473" width="8.75" style="250" customWidth="1"/>
    <col min="8474" max="8474" width="12.625" style="250" bestFit="1" customWidth="1"/>
    <col min="8475" max="8476" width="8.75" style="250" customWidth="1"/>
    <col min="8477" max="8477" width="12.625" style="250" bestFit="1" customWidth="1"/>
    <col min="8478" max="8478" width="8.75" style="250" customWidth="1"/>
    <col min="8479" max="8697" width="7.25" style="250"/>
    <col min="8698" max="8698" width="10.875" style="250" customWidth="1"/>
    <col min="8699" max="8699" width="9.125" style="250" customWidth="1"/>
    <col min="8700" max="8708" width="7.375" style="250" customWidth="1"/>
    <col min="8709" max="8709" width="7.25" style="250"/>
    <col min="8710" max="8710" width="8.25" style="250" customWidth="1"/>
    <col min="8711" max="8711" width="9" style="250" bestFit="1" customWidth="1"/>
    <col min="8712" max="8712" width="7.75" style="250" customWidth="1"/>
    <col min="8713" max="8714" width="7" style="250" customWidth="1"/>
    <col min="8715" max="8715" width="9.25" style="250" customWidth="1"/>
    <col min="8716" max="8716" width="3.5" style="250" customWidth="1"/>
    <col min="8717" max="8717" width="2" style="250" customWidth="1"/>
    <col min="8718" max="8718" width="9" style="250" bestFit="1" customWidth="1"/>
    <col min="8719" max="8720" width="7.25" style="250"/>
    <col min="8721" max="8721" width="5.75" style="250" customWidth="1"/>
    <col min="8722" max="8722" width="7.5" style="250" customWidth="1"/>
    <col min="8723" max="8723" width="2.875" style="250" customWidth="1"/>
    <col min="8724" max="8724" width="8.375" style="250" customWidth="1"/>
    <col min="8725" max="8725" width="10.625" style="250" bestFit="1" customWidth="1"/>
    <col min="8726" max="8726" width="12.25" style="250" bestFit="1" customWidth="1"/>
    <col min="8727" max="8727" width="4" style="250" customWidth="1"/>
    <col min="8728" max="8729" width="8.75" style="250" customWidth="1"/>
    <col min="8730" max="8730" width="12.625" style="250" bestFit="1" customWidth="1"/>
    <col min="8731" max="8732" width="8.75" style="250" customWidth="1"/>
    <col min="8733" max="8733" width="12.625" style="250" bestFit="1" customWidth="1"/>
    <col min="8734" max="8734" width="8.75" style="250" customWidth="1"/>
    <col min="8735" max="8953" width="7.25" style="250"/>
    <col min="8954" max="8954" width="10.875" style="250" customWidth="1"/>
    <col min="8955" max="8955" width="9.125" style="250" customWidth="1"/>
    <col min="8956" max="8964" width="7.375" style="250" customWidth="1"/>
    <col min="8965" max="8965" width="7.25" style="250"/>
    <col min="8966" max="8966" width="8.25" style="250" customWidth="1"/>
    <col min="8967" max="8967" width="9" style="250" bestFit="1" customWidth="1"/>
    <col min="8968" max="8968" width="7.75" style="250" customWidth="1"/>
    <col min="8969" max="8970" width="7" style="250" customWidth="1"/>
    <col min="8971" max="8971" width="9.25" style="250" customWidth="1"/>
    <col min="8972" max="8972" width="3.5" style="250" customWidth="1"/>
    <col min="8973" max="8973" width="2" style="250" customWidth="1"/>
    <col min="8974" max="8974" width="9" style="250" bestFit="1" customWidth="1"/>
    <col min="8975" max="8976" width="7.25" style="250"/>
    <col min="8977" max="8977" width="5.75" style="250" customWidth="1"/>
    <col min="8978" max="8978" width="7.5" style="250" customWidth="1"/>
    <col min="8979" max="8979" width="2.875" style="250" customWidth="1"/>
    <col min="8980" max="8980" width="8.375" style="250" customWidth="1"/>
    <col min="8981" max="8981" width="10.625" style="250" bestFit="1" customWidth="1"/>
    <col min="8982" max="8982" width="12.25" style="250" bestFit="1" customWidth="1"/>
    <col min="8983" max="8983" width="4" style="250" customWidth="1"/>
    <col min="8984" max="8985" width="8.75" style="250" customWidth="1"/>
    <col min="8986" max="8986" width="12.625" style="250" bestFit="1" customWidth="1"/>
    <col min="8987" max="8988" width="8.75" style="250" customWidth="1"/>
    <col min="8989" max="8989" width="12.625" style="250" bestFit="1" customWidth="1"/>
    <col min="8990" max="8990" width="8.75" style="250" customWidth="1"/>
    <col min="8991" max="9209" width="7.25" style="250"/>
    <col min="9210" max="9210" width="10.875" style="250" customWidth="1"/>
    <col min="9211" max="9211" width="9.125" style="250" customWidth="1"/>
    <col min="9212" max="9220" width="7.375" style="250" customWidth="1"/>
    <col min="9221" max="9221" width="7.25" style="250"/>
    <col min="9222" max="9222" width="8.25" style="250" customWidth="1"/>
    <col min="9223" max="9223" width="9" style="250" bestFit="1" customWidth="1"/>
    <col min="9224" max="9224" width="7.75" style="250" customWidth="1"/>
    <col min="9225" max="9226" width="7" style="250" customWidth="1"/>
    <col min="9227" max="9227" width="9.25" style="250" customWidth="1"/>
    <col min="9228" max="9228" width="3.5" style="250" customWidth="1"/>
    <col min="9229" max="9229" width="2" style="250" customWidth="1"/>
    <col min="9230" max="9230" width="9" style="250" bestFit="1" customWidth="1"/>
    <col min="9231" max="9232" width="7.25" style="250"/>
    <col min="9233" max="9233" width="5.75" style="250" customWidth="1"/>
    <col min="9234" max="9234" width="7.5" style="250" customWidth="1"/>
    <col min="9235" max="9235" width="2.875" style="250" customWidth="1"/>
    <col min="9236" max="9236" width="8.375" style="250" customWidth="1"/>
    <col min="9237" max="9237" width="10.625" style="250" bestFit="1" customWidth="1"/>
    <col min="9238" max="9238" width="12.25" style="250" bestFit="1" customWidth="1"/>
    <col min="9239" max="9239" width="4" style="250" customWidth="1"/>
    <col min="9240" max="9241" width="8.75" style="250" customWidth="1"/>
    <col min="9242" max="9242" width="12.625" style="250" bestFit="1" customWidth="1"/>
    <col min="9243" max="9244" width="8.75" style="250" customWidth="1"/>
    <col min="9245" max="9245" width="12.625" style="250" bestFit="1" customWidth="1"/>
    <col min="9246" max="9246" width="8.75" style="250" customWidth="1"/>
    <col min="9247" max="9465" width="7.25" style="250"/>
    <col min="9466" max="9466" width="10.875" style="250" customWidth="1"/>
    <col min="9467" max="9467" width="9.125" style="250" customWidth="1"/>
    <col min="9468" max="9476" width="7.375" style="250" customWidth="1"/>
    <col min="9477" max="9477" width="7.25" style="250"/>
    <col min="9478" max="9478" width="8.25" style="250" customWidth="1"/>
    <col min="9479" max="9479" width="9" style="250" bestFit="1" customWidth="1"/>
    <col min="9480" max="9480" width="7.75" style="250" customWidth="1"/>
    <col min="9481" max="9482" width="7" style="250" customWidth="1"/>
    <col min="9483" max="9483" width="9.25" style="250" customWidth="1"/>
    <col min="9484" max="9484" width="3.5" style="250" customWidth="1"/>
    <col min="9485" max="9485" width="2" style="250" customWidth="1"/>
    <col min="9486" max="9486" width="9" style="250" bestFit="1" customWidth="1"/>
    <col min="9487" max="9488" width="7.25" style="250"/>
    <col min="9489" max="9489" width="5.75" style="250" customWidth="1"/>
    <col min="9490" max="9490" width="7.5" style="250" customWidth="1"/>
    <col min="9491" max="9491" width="2.875" style="250" customWidth="1"/>
    <col min="9492" max="9492" width="8.375" style="250" customWidth="1"/>
    <col min="9493" max="9493" width="10.625" style="250" bestFit="1" customWidth="1"/>
    <col min="9494" max="9494" width="12.25" style="250" bestFit="1" customWidth="1"/>
    <col min="9495" max="9495" width="4" style="250" customWidth="1"/>
    <col min="9496" max="9497" width="8.75" style="250" customWidth="1"/>
    <col min="9498" max="9498" width="12.625" style="250" bestFit="1" customWidth="1"/>
    <col min="9499" max="9500" width="8.75" style="250" customWidth="1"/>
    <col min="9501" max="9501" width="12.625" style="250" bestFit="1" customWidth="1"/>
    <col min="9502" max="9502" width="8.75" style="250" customWidth="1"/>
    <col min="9503" max="9721" width="7.25" style="250"/>
    <col min="9722" max="9722" width="10.875" style="250" customWidth="1"/>
    <col min="9723" max="9723" width="9.125" style="250" customWidth="1"/>
    <col min="9724" max="9732" width="7.375" style="250" customWidth="1"/>
    <col min="9733" max="9733" width="7.25" style="250"/>
    <col min="9734" max="9734" width="8.25" style="250" customWidth="1"/>
    <col min="9735" max="9735" width="9" style="250" bestFit="1" customWidth="1"/>
    <col min="9736" max="9736" width="7.75" style="250" customWidth="1"/>
    <col min="9737" max="9738" width="7" style="250" customWidth="1"/>
    <col min="9739" max="9739" width="9.25" style="250" customWidth="1"/>
    <col min="9740" max="9740" width="3.5" style="250" customWidth="1"/>
    <col min="9741" max="9741" width="2" style="250" customWidth="1"/>
    <col min="9742" max="9742" width="9" style="250" bestFit="1" customWidth="1"/>
    <col min="9743" max="9744" width="7.25" style="250"/>
    <col min="9745" max="9745" width="5.75" style="250" customWidth="1"/>
    <col min="9746" max="9746" width="7.5" style="250" customWidth="1"/>
    <col min="9747" max="9747" width="2.875" style="250" customWidth="1"/>
    <col min="9748" max="9748" width="8.375" style="250" customWidth="1"/>
    <col min="9749" max="9749" width="10.625" style="250" bestFit="1" customWidth="1"/>
    <col min="9750" max="9750" width="12.25" style="250" bestFit="1" customWidth="1"/>
    <col min="9751" max="9751" width="4" style="250" customWidth="1"/>
    <col min="9752" max="9753" width="8.75" style="250" customWidth="1"/>
    <col min="9754" max="9754" width="12.625" style="250" bestFit="1" customWidth="1"/>
    <col min="9755" max="9756" width="8.75" style="250" customWidth="1"/>
    <col min="9757" max="9757" width="12.625" style="250" bestFit="1" customWidth="1"/>
    <col min="9758" max="9758" width="8.75" style="250" customWidth="1"/>
    <col min="9759" max="9977" width="7.25" style="250"/>
    <col min="9978" max="9978" width="10.875" style="250" customWidth="1"/>
    <col min="9979" max="9979" width="9.125" style="250" customWidth="1"/>
    <col min="9980" max="9988" width="7.375" style="250" customWidth="1"/>
    <col min="9989" max="9989" width="7.25" style="250"/>
    <col min="9990" max="9990" width="8.25" style="250" customWidth="1"/>
    <col min="9991" max="9991" width="9" style="250" bestFit="1" customWidth="1"/>
    <col min="9992" max="9992" width="7.75" style="250" customWidth="1"/>
    <col min="9993" max="9994" width="7" style="250" customWidth="1"/>
    <col min="9995" max="9995" width="9.25" style="250" customWidth="1"/>
    <col min="9996" max="9996" width="3.5" style="250" customWidth="1"/>
    <col min="9997" max="9997" width="2" style="250" customWidth="1"/>
    <col min="9998" max="9998" width="9" style="250" bestFit="1" customWidth="1"/>
    <col min="9999" max="10000" width="7.25" style="250"/>
    <col min="10001" max="10001" width="5.75" style="250" customWidth="1"/>
    <col min="10002" max="10002" width="7.5" style="250" customWidth="1"/>
    <col min="10003" max="10003" width="2.875" style="250" customWidth="1"/>
    <col min="10004" max="10004" width="8.375" style="250" customWidth="1"/>
    <col min="10005" max="10005" width="10.625" style="250" bestFit="1" customWidth="1"/>
    <col min="10006" max="10006" width="12.25" style="250" bestFit="1" customWidth="1"/>
    <col min="10007" max="10007" width="4" style="250" customWidth="1"/>
    <col min="10008" max="10009" width="8.75" style="250" customWidth="1"/>
    <col min="10010" max="10010" width="12.625" style="250" bestFit="1" customWidth="1"/>
    <col min="10011" max="10012" width="8.75" style="250" customWidth="1"/>
    <col min="10013" max="10013" width="12.625" style="250" bestFit="1" customWidth="1"/>
    <col min="10014" max="10014" width="8.75" style="250" customWidth="1"/>
    <col min="10015" max="10233" width="7.25" style="250"/>
    <col min="10234" max="10234" width="10.875" style="250" customWidth="1"/>
    <col min="10235" max="10235" width="9.125" style="250" customWidth="1"/>
    <col min="10236" max="10244" width="7.375" style="250" customWidth="1"/>
    <col min="10245" max="10245" width="7.25" style="250"/>
    <col min="10246" max="10246" width="8.25" style="250" customWidth="1"/>
    <col min="10247" max="10247" width="9" style="250" bestFit="1" customWidth="1"/>
    <col min="10248" max="10248" width="7.75" style="250" customWidth="1"/>
    <col min="10249" max="10250" width="7" style="250" customWidth="1"/>
    <col min="10251" max="10251" width="9.25" style="250" customWidth="1"/>
    <col min="10252" max="10252" width="3.5" style="250" customWidth="1"/>
    <col min="10253" max="10253" width="2" style="250" customWidth="1"/>
    <col min="10254" max="10254" width="9" style="250" bestFit="1" customWidth="1"/>
    <col min="10255" max="10256" width="7.25" style="250"/>
    <col min="10257" max="10257" width="5.75" style="250" customWidth="1"/>
    <col min="10258" max="10258" width="7.5" style="250" customWidth="1"/>
    <col min="10259" max="10259" width="2.875" style="250" customWidth="1"/>
    <col min="10260" max="10260" width="8.375" style="250" customWidth="1"/>
    <col min="10261" max="10261" width="10.625" style="250" bestFit="1" customWidth="1"/>
    <col min="10262" max="10262" width="12.25" style="250" bestFit="1" customWidth="1"/>
    <col min="10263" max="10263" width="4" style="250" customWidth="1"/>
    <col min="10264" max="10265" width="8.75" style="250" customWidth="1"/>
    <col min="10266" max="10266" width="12.625" style="250" bestFit="1" customWidth="1"/>
    <col min="10267" max="10268" width="8.75" style="250" customWidth="1"/>
    <col min="10269" max="10269" width="12.625" style="250" bestFit="1" customWidth="1"/>
    <col min="10270" max="10270" width="8.75" style="250" customWidth="1"/>
    <col min="10271" max="10489" width="7.25" style="250"/>
    <col min="10490" max="10490" width="10.875" style="250" customWidth="1"/>
    <col min="10491" max="10491" width="9.125" style="250" customWidth="1"/>
    <col min="10492" max="10500" width="7.375" style="250" customWidth="1"/>
    <col min="10501" max="10501" width="7.25" style="250"/>
    <col min="10502" max="10502" width="8.25" style="250" customWidth="1"/>
    <col min="10503" max="10503" width="9" style="250" bestFit="1" customWidth="1"/>
    <col min="10504" max="10504" width="7.75" style="250" customWidth="1"/>
    <col min="10505" max="10506" width="7" style="250" customWidth="1"/>
    <col min="10507" max="10507" width="9.25" style="250" customWidth="1"/>
    <col min="10508" max="10508" width="3.5" style="250" customWidth="1"/>
    <col min="10509" max="10509" width="2" style="250" customWidth="1"/>
    <col min="10510" max="10510" width="9" style="250" bestFit="1" customWidth="1"/>
    <col min="10511" max="10512" width="7.25" style="250"/>
    <col min="10513" max="10513" width="5.75" style="250" customWidth="1"/>
    <col min="10514" max="10514" width="7.5" style="250" customWidth="1"/>
    <col min="10515" max="10515" width="2.875" style="250" customWidth="1"/>
    <col min="10516" max="10516" width="8.375" style="250" customWidth="1"/>
    <col min="10517" max="10517" width="10.625" style="250" bestFit="1" customWidth="1"/>
    <col min="10518" max="10518" width="12.25" style="250" bestFit="1" customWidth="1"/>
    <col min="10519" max="10519" width="4" style="250" customWidth="1"/>
    <col min="10520" max="10521" width="8.75" style="250" customWidth="1"/>
    <col min="10522" max="10522" width="12.625" style="250" bestFit="1" customWidth="1"/>
    <col min="10523" max="10524" width="8.75" style="250" customWidth="1"/>
    <col min="10525" max="10525" width="12.625" style="250" bestFit="1" customWidth="1"/>
    <col min="10526" max="10526" width="8.75" style="250" customWidth="1"/>
    <col min="10527" max="10745" width="7.25" style="250"/>
    <col min="10746" max="10746" width="10.875" style="250" customWidth="1"/>
    <col min="10747" max="10747" width="9.125" style="250" customWidth="1"/>
    <col min="10748" max="10756" width="7.375" style="250" customWidth="1"/>
    <col min="10757" max="10757" width="7.25" style="250"/>
    <col min="10758" max="10758" width="8.25" style="250" customWidth="1"/>
    <col min="10759" max="10759" width="9" style="250" bestFit="1" customWidth="1"/>
    <col min="10760" max="10760" width="7.75" style="250" customWidth="1"/>
    <col min="10761" max="10762" width="7" style="250" customWidth="1"/>
    <col min="10763" max="10763" width="9.25" style="250" customWidth="1"/>
    <col min="10764" max="10764" width="3.5" style="250" customWidth="1"/>
    <col min="10765" max="10765" width="2" style="250" customWidth="1"/>
    <col min="10766" max="10766" width="9" style="250" bestFit="1" customWidth="1"/>
    <col min="10767" max="10768" width="7.25" style="250"/>
    <col min="10769" max="10769" width="5.75" style="250" customWidth="1"/>
    <col min="10770" max="10770" width="7.5" style="250" customWidth="1"/>
    <col min="10771" max="10771" width="2.875" style="250" customWidth="1"/>
    <col min="10772" max="10772" width="8.375" style="250" customWidth="1"/>
    <col min="10773" max="10773" width="10.625" style="250" bestFit="1" customWidth="1"/>
    <col min="10774" max="10774" width="12.25" style="250" bestFit="1" customWidth="1"/>
    <col min="10775" max="10775" width="4" style="250" customWidth="1"/>
    <col min="10776" max="10777" width="8.75" style="250" customWidth="1"/>
    <col min="10778" max="10778" width="12.625" style="250" bestFit="1" customWidth="1"/>
    <col min="10779" max="10780" width="8.75" style="250" customWidth="1"/>
    <col min="10781" max="10781" width="12.625" style="250" bestFit="1" customWidth="1"/>
    <col min="10782" max="10782" width="8.75" style="250" customWidth="1"/>
    <col min="10783" max="11001" width="7.25" style="250"/>
    <col min="11002" max="11002" width="10.875" style="250" customWidth="1"/>
    <col min="11003" max="11003" width="9.125" style="250" customWidth="1"/>
    <col min="11004" max="11012" width="7.375" style="250" customWidth="1"/>
    <col min="11013" max="11013" width="7.25" style="250"/>
    <col min="11014" max="11014" width="8.25" style="250" customWidth="1"/>
    <col min="11015" max="11015" width="9" style="250" bestFit="1" customWidth="1"/>
    <col min="11016" max="11016" width="7.75" style="250" customWidth="1"/>
    <col min="11017" max="11018" width="7" style="250" customWidth="1"/>
    <col min="11019" max="11019" width="9.25" style="250" customWidth="1"/>
    <col min="11020" max="11020" width="3.5" style="250" customWidth="1"/>
    <col min="11021" max="11021" width="2" style="250" customWidth="1"/>
    <col min="11022" max="11022" width="9" style="250" bestFit="1" customWidth="1"/>
    <col min="11023" max="11024" width="7.25" style="250"/>
    <col min="11025" max="11025" width="5.75" style="250" customWidth="1"/>
    <col min="11026" max="11026" width="7.5" style="250" customWidth="1"/>
    <col min="11027" max="11027" width="2.875" style="250" customWidth="1"/>
    <col min="11028" max="11028" width="8.375" style="250" customWidth="1"/>
    <col min="11029" max="11029" width="10.625" style="250" bestFit="1" customWidth="1"/>
    <col min="11030" max="11030" width="12.25" style="250" bestFit="1" customWidth="1"/>
    <col min="11031" max="11031" width="4" style="250" customWidth="1"/>
    <col min="11032" max="11033" width="8.75" style="250" customWidth="1"/>
    <col min="11034" max="11034" width="12.625" style="250" bestFit="1" customWidth="1"/>
    <col min="11035" max="11036" width="8.75" style="250" customWidth="1"/>
    <col min="11037" max="11037" width="12.625" style="250" bestFit="1" customWidth="1"/>
    <col min="11038" max="11038" width="8.75" style="250" customWidth="1"/>
    <col min="11039" max="11257" width="7.25" style="250"/>
    <col min="11258" max="11258" width="10.875" style="250" customWidth="1"/>
    <col min="11259" max="11259" width="9.125" style="250" customWidth="1"/>
    <col min="11260" max="11268" width="7.375" style="250" customWidth="1"/>
    <col min="11269" max="11269" width="7.25" style="250"/>
    <col min="11270" max="11270" width="8.25" style="250" customWidth="1"/>
    <col min="11271" max="11271" width="9" style="250" bestFit="1" customWidth="1"/>
    <col min="11272" max="11272" width="7.75" style="250" customWidth="1"/>
    <col min="11273" max="11274" width="7" style="250" customWidth="1"/>
    <col min="11275" max="11275" width="9.25" style="250" customWidth="1"/>
    <col min="11276" max="11276" width="3.5" style="250" customWidth="1"/>
    <col min="11277" max="11277" width="2" style="250" customWidth="1"/>
    <col min="11278" max="11278" width="9" style="250" bestFit="1" customWidth="1"/>
    <col min="11279" max="11280" width="7.25" style="250"/>
    <col min="11281" max="11281" width="5.75" style="250" customWidth="1"/>
    <col min="11282" max="11282" width="7.5" style="250" customWidth="1"/>
    <col min="11283" max="11283" width="2.875" style="250" customWidth="1"/>
    <col min="11284" max="11284" width="8.375" style="250" customWidth="1"/>
    <col min="11285" max="11285" width="10.625" style="250" bestFit="1" customWidth="1"/>
    <col min="11286" max="11286" width="12.25" style="250" bestFit="1" customWidth="1"/>
    <col min="11287" max="11287" width="4" style="250" customWidth="1"/>
    <col min="11288" max="11289" width="8.75" style="250" customWidth="1"/>
    <col min="11290" max="11290" width="12.625" style="250" bestFit="1" customWidth="1"/>
    <col min="11291" max="11292" width="8.75" style="250" customWidth="1"/>
    <col min="11293" max="11293" width="12.625" style="250" bestFit="1" customWidth="1"/>
    <col min="11294" max="11294" width="8.75" style="250" customWidth="1"/>
    <col min="11295" max="11513" width="7.25" style="250"/>
    <col min="11514" max="11514" width="10.875" style="250" customWidth="1"/>
    <col min="11515" max="11515" width="9.125" style="250" customWidth="1"/>
    <col min="11516" max="11524" width="7.375" style="250" customWidth="1"/>
    <col min="11525" max="11525" width="7.25" style="250"/>
    <col min="11526" max="11526" width="8.25" style="250" customWidth="1"/>
    <col min="11527" max="11527" width="9" style="250" bestFit="1" customWidth="1"/>
    <col min="11528" max="11528" width="7.75" style="250" customWidth="1"/>
    <col min="11529" max="11530" width="7" style="250" customWidth="1"/>
    <col min="11531" max="11531" width="9.25" style="250" customWidth="1"/>
    <col min="11532" max="11532" width="3.5" style="250" customWidth="1"/>
    <col min="11533" max="11533" width="2" style="250" customWidth="1"/>
    <col min="11534" max="11534" width="9" style="250" bestFit="1" customWidth="1"/>
    <col min="11535" max="11536" width="7.25" style="250"/>
    <col min="11537" max="11537" width="5.75" style="250" customWidth="1"/>
    <col min="11538" max="11538" width="7.5" style="250" customWidth="1"/>
    <col min="11539" max="11539" width="2.875" style="250" customWidth="1"/>
    <col min="11540" max="11540" width="8.375" style="250" customWidth="1"/>
    <col min="11541" max="11541" width="10.625" style="250" bestFit="1" customWidth="1"/>
    <col min="11542" max="11542" width="12.25" style="250" bestFit="1" customWidth="1"/>
    <col min="11543" max="11543" width="4" style="250" customWidth="1"/>
    <col min="11544" max="11545" width="8.75" style="250" customWidth="1"/>
    <col min="11546" max="11546" width="12.625" style="250" bestFit="1" customWidth="1"/>
    <col min="11547" max="11548" width="8.75" style="250" customWidth="1"/>
    <col min="11549" max="11549" width="12.625" style="250" bestFit="1" customWidth="1"/>
    <col min="11550" max="11550" width="8.75" style="250" customWidth="1"/>
    <col min="11551" max="11769" width="7.25" style="250"/>
    <col min="11770" max="11770" width="10.875" style="250" customWidth="1"/>
    <col min="11771" max="11771" width="9.125" style="250" customWidth="1"/>
    <col min="11772" max="11780" width="7.375" style="250" customWidth="1"/>
    <col min="11781" max="11781" width="7.25" style="250"/>
    <col min="11782" max="11782" width="8.25" style="250" customWidth="1"/>
    <col min="11783" max="11783" width="9" style="250" bestFit="1" customWidth="1"/>
    <col min="11784" max="11784" width="7.75" style="250" customWidth="1"/>
    <col min="11785" max="11786" width="7" style="250" customWidth="1"/>
    <col min="11787" max="11787" width="9.25" style="250" customWidth="1"/>
    <col min="11788" max="11788" width="3.5" style="250" customWidth="1"/>
    <col min="11789" max="11789" width="2" style="250" customWidth="1"/>
    <col min="11790" max="11790" width="9" style="250" bestFit="1" customWidth="1"/>
    <col min="11791" max="11792" width="7.25" style="250"/>
    <col min="11793" max="11793" width="5.75" style="250" customWidth="1"/>
    <col min="11794" max="11794" width="7.5" style="250" customWidth="1"/>
    <col min="11795" max="11795" width="2.875" style="250" customWidth="1"/>
    <col min="11796" max="11796" width="8.375" style="250" customWidth="1"/>
    <col min="11797" max="11797" width="10.625" style="250" bestFit="1" customWidth="1"/>
    <col min="11798" max="11798" width="12.25" style="250" bestFit="1" customWidth="1"/>
    <col min="11799" max="11799" width="4" style="250" customWidth="1"/>
    <col min="11800" max="11801" width="8.75" style="250" customWidth="1"/>
    <col min="11802" max="11802" width="12.625" style="250" bestFit="1" customWidth="1"/>
    <col min="11803" max="11804" width="8.75" style="250" customWidth="1"/>
    <col min="11805" max="11805" width="12.625" style="250" bestFit="1" customWidth="1"/>
    <col min="11806" max="11806" width="8.75" style="250" customWidth="1"/>
    <col min="11807" max="12025" width="7.25" style="250"/>
    <col min="12026" max="12026" width="10.875" style="250" customWidth="1"/>
    <col min="12027" max="12027" width="9.125" style="250" customWidth="1"/>
    <col min="12028" max="12036" width="7.375" style="250" customWidth="1"/>
    <col min="12037" max="12037" width="7.25" style="250"/>
    <col min="12038" max="12038" width="8.25" style="250" customWidth="1"/>
    <col min="12039" max="12039" width="9" style="250" bestFit="1" customWidth="1"/>
    <col min="12040" max="12040" width="7.75" style="250" customWidth="1"/>
    <col min="12041" max="12042" width="7" style="250" customWidth="1"/>
    <col min="12043" max="12043" width="9.25" style="250" customWidth="1"/>
    <col min="12044" max="12044" width="3.5" style="250" customWidth="1"/>
    <col min="12045" max="12045" width="2" style="250" customWidth="1"/>
    <col min="12046" max="12046" width="9" style="250" bestFit="1" customWidth="1"/>
    <col min="12047" max="12048" width="7.25" style="250"/>
    <col min="12049" max="12049" width="5.75" style="250" customWidth="1"/>
    <col min="12050" max="12050" width="7.5" style="250" customWidth="1"/>
    <col min="12051" max="12051" width="2.875" style="250" customWidth="1"/>
    <col min="12052" max="12052" width="8.375" style="250" customWidth="1"/>
    <col min="12053" max="12053" width="10.625" style="250" bestFit="1" customWidth="1"/>
    <col min="12054" max="12054" width="12.25" style="250" bestFit="1" customWidth="1"/>
    <col min="12055" max="12055" width="4" style="250" customWidth="1"/>
    <col min="12056" max="12057" width="8.75" style="250" customWidth="1"/>
    <col min="12058" max="12058" width="12.625" style="250" bestFit="1" customWidth="1"/>
    <col min="12059" max="12060" width="8.75" style="250" customWidth="1"/>
    <col min="12061" max="12061" width="12.625" style="250" bestFit="1" customWidth="1"/>
    <col min="12062" max="12062" width="8.75" style="250" customWidth="1"/>
    <col min="12063" max="12281" width="7.25" style="250"/>
    <col min="12282" max="12282" width="10.875" style="250" customWidth="1"/>
    <col min="12283" max="12283" width="9.125" style="250" customWidth="1"/>
    <col min="12284" max="12292" width="7.375" style="250" customWidth="1"/>
    <col min="12293" max="12293" width="7.25" style="250"/>
    <col min="12294" max="12294" width="8.25" style="250" customWidth="1"/>
    <col min="12295" max="12295" width="9" style="250" bestFit="1" customWidth="1"/>
    <col min="12296" max="12296" width="7.75" style="250" customWidth="1"/>
    <col min="12297" max="12298" width="7" style="250" customWidth="1"/>
    <col min="12299" max="12299" width="9.25" style="250" customWidth="1"/>
    <col min="12300" max="12300" width="3.5" style="250" customWidth="1"/>
    <col min="12301" max="12301" width="2" style="250" customWidth="1"/>
    <col min="12302" max="12302" width="9" style="250" bestFit="1" customWidth="1"/>
    <col min="12303" max="12304" width="7.25" style="250"/>
    <col min="12305" max="12305" width="5.75" style="250" customWidth="1"/>
    <col min="12306" max="12306" width="7.5" style="250" customWidth="1"/>
    <col min="12307" max="12307" width="2.875" style="250" customWidth="1"/>
    <col min="12308" max="12308" width="8.375" style="250" customWidth="1"/>
    <col min="12309" max="12309" width="10.625" style="250" bestFit="1" customWidth="1"/>
    <col min="12310" max="12310" width="12.25" style="250" bestFit="1" customWidth="1"/>
    <col min="12311" max="12311" width="4" style="250" customWidth="1"/>
    <col min="12312" max="12313" width="8.75" style="250" customWidth="1"/>
    <col min="12314" max="12314" width="12.625" style="250" bestFit="1" customWidth="1"/>
    <col min="12315" max="12316" width="8.75" style="250" customWidth="1"/>
    <col min="12317" max="12317" width="12.625" style="250" bestFit="1" customWidth="1"/>
    <col min="12318" max="12318" width="8.75" style="250" customWidth="1"/>
    <col min="12319" max="12537" width="7.25" style="250"/>
    <col min="12538" max="12538" width="10.875" style="250" customWidth="1"/>
    <col min="12539" max="12539" width="9.125" style="250" customWidth="1"/>
    <col min="12540" max="12548" width="7.375" style="250" customWidth="1"/>
    <col min="12549" max="12549" width="7.25" style="250"/>
    <col min="12550" max="12550" width="8.25" style="250" customWidth="1"/>
    <col min="12551" max="12551" width="9" style="250" bestFit="1" customWidth="1"/>
    <col min="12552" max="12552" width="7.75" style="250" customWidth="1"/>
    <col min="12553" max="12554" width="7" style="250" customWidth="1"/>
    <col min="12555" max="12555" width="9.25" style="250" customWidth="1"/>
    <col min="12556" max="12556" width="3.5" style="250" customWidth="1"/>
    <col min="12557" max="12557" width="2" style="250" customWidth="1"/>
    <col min="12558" max="12558" width="9" style="250" bestFit="1" customWidth="1"/>
    <col min="12559" max="12560" width="7.25" style="250"/>
    <col min="12561" max="12561" width="5.75" style="250" customWidth="1"/>
    <col min="12562" max="12562" width="7.5" style="250" customWidth="1"/>
    <col min="12563" max="12563" width="2.875" style="250" customWidth="1"/>
    <col min="12564" max="12564" width="8.375" style="250" customWidth="1"/>
    <col min="12565" max="12565" width="10.625" style="250" bestFit="1" customWidth="1"/>
    <col min="12566" max="12566" width="12.25" style="250" bestFit="1" customWidth="1"/>
    <col min="12567" max="12567" width="4" style="250" customWidth="1"/>
    <col min="12568" max="12569" width="8.75" style="250" customWidth="1"/>
    <col min="12570" max="12570" width="12.625" style="250" bestFit="1" customWidth="1"/>
    <col min="12571" max="12572" width="8.75" style="250" customWidth="1"/>
    <col min="12573" max="12573" width="12.625" style="250" bestFit="1" customWidth="1"/>
    <col min="12574" max="12574" width="8.75" style="250" customWidth="1"/>
    <col min="12575" max="12793" width="7.25" style="250"/>
    <col min="12794" max="12794" width="10.875" style="250" customWidth="1"/>
    <col min="12795" max="12795" width="9.125" style="250" customWidth="1"/>
    <col min="12796" max="12804" width="7.375" style="250" customWidth="1"/>
    <col min="12805" max="12805" width="7.25" style="250"/>
    <col min="12806" max="12806" width="8.25" style="250" customWidth="1"/>
    <col min="12807" max="12807" width="9" style="250" bestFit="1" customWidth="1"/>
    <col min="12808" max="12808" width="7.75" style="250" customWidth="1"/>
    <col min="12809" max="12810" width="7" style="250" customWidth="1"/>
    <col min="12811" max="12811" width="9.25" style="250" customWidth="1"/>
    <col min="12812" max="12812" width="3.5" style="250" customWidth="1"/>
    <col min="12813" max="12813" width="2" style="250" customWidth="1"/>
    <col min="12814" max="12814" width="9" style="250" bestFit="1" customWidth="1"/>
    <col min="12815" max="12816" width="7.25" style="250"/>
    <col min="12817" max="12817" width="5.75" style="250" customWidth="1"/>
    <col min="12818" max="12818" width="7.5" style="250" customWidth="1"/>
    <col min="12819" max="12819" width="2.875" style="250" customWidth="1"/>
    <col min="12820" max="12820" width="8.375" style="250" customWidth="1"/>
    <col min="12821" max="12821" width="10.625" style="250" bestFit="1" customWidth="1"/>
    <col min="12822" max="12822" width="12.25" style="250" bestFit="1" customWidth="1"/>
    <col min="12823" max="12823" width="4" style="250" customWidth="1"/>
    <col min="12824" max="12825" width="8.75" style="250" customWidth="1"/>
    <col min="12826" max="12826" width="12.625" style="250" bestFit="1" customWidth="1"/>
    <col min="12827" max="12828" width="8.75" style="250" customWidth="1"/>
    <col min="12829" max="12829" width="12.625" style="250" bestFit="1" customWidth="1"/>
    <col min="12830" max="12830" width="8.75" style="250" customWidth="1"/>
    <col min="12831" max="13049" width="7.25" style="250"/>
    <col min="13050" max="13050" width="10.875" style="250" customWidth="1"/>
    <col min="13051" max="13051" width="9.125" style="250" customWidth="1"/>
    <col min="13052" max="13060" width="7.375" style="250" customWidth="1"/>
    <col min="13061" max="13061" width="7.25" style="250"/>
    <col min="13062" max="13062" width="8.25" style="250" customWidth="1"/>
    <col min="13063" max="13063" width="9" style="250" bestFit="1" customWidth="1"/>
    <col min="13064" max="13064" width="7.75" style="250" customWidth="1"/>
    <col min="13065" max="13066" width="7" style="250" customWidth="1"/>
    <col min="13067" max="13067" width="9.25" style="250" customWidth="1"/>
    <col min="13068" max="13068" width="3.5" style="250" customWidth="1"/>
    <col min="13069" max="13069" width="2" style="250" customWidth="1"/>
    <col min="13070" max="13070" width="9" style="250" bestFit="1" customWidth="1"/>
    <col min="13071" max="13072" width="7.25" style="250"/>
    <col min="13073" max="13073" width="5.75" style="250" customWidth="1"/>
    <col min="13074" max="13074" width="7.5" style="250" customWidth="1"/>
    <col min="13075" max="13075" width="2.875" style="250" customWidth="1"/>
    <col min="13076" max="13076" width="8.375" style="250" customWidth="1"/>
    <col min="13077" max="13077" width="10.625" style="250" bestFit="1" customWidth="1"/>
    <col min="13078" max="13078" width="12.25" style="250" bestFit="1" customWidth="1"/>
    <col min="13079" max="13079" width="4" style="250" customWidth="1"/>
    <col min="13080" max="13081" width="8.75" style="250" customWidth="1"/>
    <col min="13082" max="13082" width="12.625" style="250" bestFit="1" customWidth="1"/>
    <col min="13083" max="13084" width="8.75" style="250" customWidth="1"/>
    <col min="13085" max="13085" width="12.625" style="250" bestFit="1" customWidth="1"/>
    <col min="13086" max="13086" width="8.75" style="250" customWidth="1"/>
    <col min="13087" max="13305" width="7.25" style="250"/>
    <col min="13306" max="13306" width="10.875" style="250" customWidth="1"/>
    <col min="13307" max="13307" width="9.125" style="250" customWidth="1"/>
    <col min="13308" max="13316" width="7.375" style="250" customWidth="1"/>
    <col min="13317" max="13317" width="7.25" style="250"/>
    <col min="13318" max="13318" width="8.25" style="250" customWidth="1"/>
    <col min="13319" max="13319" width="9" style="250" bestFit="1" customWidth="1"/>
    <col min="13320" max="13320" width="7.75" style="250" customWidth="1"/>
    <col min="13321" max="13322" width="7" style="250" customWidth="1"/>
    <col min="13323" max="13323" width="9.25" style="250" customWidth="1"/>
    <col min="13324" max="13324" width="3.5" style="250" customWidth="1"/>
    <col min="13325" max="13325" width="2" style="250" customWidth="1"/>
    <col min="13326" max="13326" width="9" style="250" bestFit="1" customWidth="1"/>
    <col min="13327" max="13328" width="7.25" style="250"/>
    <col min="13329" max="13329" width="5.75" style="250" customWidth="1"/>
    <col min="13330" max="13330" width="7.5" style="250" customWidth="1"/>
    <col min="13331" max="13331" width="2.875" style="250" customWidth="1"/>
    <col min="13332" max="13332" width="8.375" style="250" customWidth="1"/>
    <col min="13333" max="13333" width="10.625" style="250" bestFit="1" customWidth="1"/>
    <col min="13334" max="13334" width="12.25" style="250" bestFit="1" customWidth="1"/>
    <col min="13335" max="13335" width="4" style="250" customWidth="1"/>
    <col min="13336" max="13337" width="8.75" style="250" customWidth="1"/>
    <col min="13338" max="13338" width="12.625" style="250" bestFit="1" customWidth="1"/>
    <col min="13339" max="13340" width="8.75" style="250" customWidth="1"/>
    <col min="13341" max="13341" width="12.625" style="250" bestFit="1" customWidth="1"/>
    <col min="13342" max="13342" width="8.75" style="250" customWidth="1"/>
    <col min="13343" max="13561" width="7.25" style="250"/>
    <col min="13562" max="13562" width="10.875" style="250" customWidth="1"/>
    <col min="13563" max="13563" width="9.125" style="250" customWidth="1"/>
    <col min="13564" max="13572" width="7.375" style="250" customWidth="1"/>
    <col min="13573" max="13573" width="7.25" style="250"/>
    <col min="13574" max="13574" width="8.25" style="250" customWidth="1"/>
    <col min="13575" max="13575" width="9" style="250" bestFit="1" customWidth="1"/>
    <col min="13576" max="13576" width="7.75" style="250" customWidth="1"/>
    <col min="13577" max="13578" width="7" style="250" customWidth="1"/>
    <col min="13579" max="13579" width="9.25" style="250" customWidth="1"/>
    <col min="13580" max="13580" width="3.5" style="250" customWidth="1"/>
    <col min="13581" max="13581" width="2" style="250" customWidth="1"/>
    <col min="13582" max="13582" width="9" style="250" bestFit="1" customWidth="1"/>
    <col min="13583" max="13584" width="7.25" style="250"/>
    <col min="13585" max="13585" width="5.75" style="250" customWidth="1"/>
    <col min="13586" max="13586" width="7.5" style="250" customWidth="1"/>
    <col min="13587" max="13587" width="2.875" style="250" customWidth="1"/>
    <col min="13588" max="13588" width="8.375" style="250" customWidth="1"/>
    <col min="13589" max="13589" width="10.625" style="250" bestFit="1" customWidth="1"/>
    <col min="13590" max="13590" width="12.25" style="250" bestFit="1" customWidth="1"/>
    <col min="13591" max="13591" width="4" style="250" customWidth="1"/>
    <col min="13592" max="13593" width="8.75" style="250" customWidth="1"/>
    <col min="13594" max="13594" width="12.625" style="250" bestFit="1" customWidth="1"/>
    <col min="13595" max="13596" width="8.75" style="250" customWidth="1"/>
    <col min="13597" max="13597" width="12.625" style="250" bestFit="1" customWidth="1"/>
    <col min="13598" max="13598" width="8.75" style="250" customWidth="1"/>
    <col min="13599" max="13817" width="7.25" style="250"/>
    <col min="13818" max="13818" width="10.875" style="250" customWidth="1"/>
    <col min="13819" max="13819" width="9.125" style="250" customWidth="1"/>
    <col min="13820" max="13828" width="7.375" style="250" customWidth="1"/>
    <col min="13829" max="13829" width="7.25" style="250"/>
    <col min="13830" max="13830" width="8.25" style="250" customWidth="1"/>
    <col min="13831" max="13831" width="9" style="250" bestFit="1" customWidth="1"/>
    <col min="13832" max="13832" width="7.75" style="250" customWidth="1"/>
    <col min="13833" max="13834" width="7" style="250" customWidth="1"/>
    <col min="13835" max="13835" width="9.25" style="250" customWidth="1"/>
    <col min="13836" max="13836" width="3.5" style="250" customWidth="1"/>
    <col min="13837" max="13837" width="2" style="250" customWidth="1"/>
    <col min="13838" max="13838" width="9" style="250" bestFit="1" customWidth="1"/>
    <col min="13839" max="13840" width="7.25" style="250"/>
    <col min="13841" max="13841" width="5.75" style="250" customWidth="1"/>
    <col min="13842" max="13842" width="7.5" style="250" customWidth="1"/>
    <col min="13843" max="13843" width="2.875" style="250" customWidth="1"/>
    <col min="13844" max="13844" width="8.375" style="250" customWidth="1"/>
    <col min="13845" max="13845" width="10.625" style="250" bestFit="1" customWidth="1"/>
    <col min="13846" max="13846" width="12.25" style="250" bestFit="1" customWidth="1"/>
    <col min="13847" max="13847" width="4" style="250" customWidth="1"/>
    <col min="13848" max="13849" width="8.75" style="250" customWidth="1"/>
    <col min="13850" max="13850" width="12.625" style="250" bestFit="1" customWidth="1"/>
    <col min="13851" max="13852" width="8.75" style="250" customWidth="1"/>
    <col min="13853" max="13853" width="12.625" style="250" bestFit="1" customWidth="1"/>
    <col min="13854" max="13854" width="8.75" style="250" customWidth="1"/>
    <col min="13855" max="14073" width="7.25" style="250"/>
    <col min="14074" max="14074" width="10.875" style="250" customWidth="1"/>
    <col min="14075" max="14075" width="9.125" style="250" customWidth="1"/>
    <col min="14076" max="14084" width="7.375" style="250" customWidth="1"/>
    <col min="14085" max="14085" width="7.25" style="250"/>
    <col min="14086" max="14086" width="8.25" style="250" customWidth="1"/>
    <col min="14087" max="14087" width="9" style="250" bestFit="1" customWidth="1"/>
    <col min="14088" max="14088" width="7.75" style="250" customWidth="1"/>
    <col min="14089" max="14090" width="7" style="250" customWidth="1"/>
    <col min="14091" max="14091" width="9.25" style="250" customWidth="1"/>
    <col min="14092" max="14092" width="3.5" style="250" customWidth="1"/>
    <col min="14093" max="14093" width="2" style="250" customWidth="1"/>
    <col min="14094" max="14094" width="9" style="250" bestFit="1" customWidth="1"/>
    <col min="14095" max="14096" width="7.25" style="250"/>
    <col min="14097" max="14097" width="5.75" style="250" customWidth="1"/>
    <col min="14098" max="14098" width="7.5" style="250" customWidth="1"/>
    <col min="14099" max="14099" width="2.875" style="250" customWidth="1"/>
    <col min="14100" max="14100" width="8.375" style="250" customWidth="1"/>
    <col min="14101" max="14101" width="10.625" style="250" bestFit="1" customWidth="1"/>
    <col min="14102" max="14102" width="12.25" style="250" bestFit="1" customWidth="1"/>
    <col min="14103" max="14103" width="4" style="250" customWidth="1"/>
    <col min="14104" max="14105" width="8.75" style="250" customWidth="1"/>
    <col min="14106" max="14106" width="12.625" style="250" bestFit="1" customWidth="1"/>
    <col min="14107" max="14108" width="8.75" style="250" customWidth="1"/>
    <col min="14109" max="14109" width="12.625" style="250" bestFit="1" customWidth="1"/>
    <col min="14110" max="14110" width="8.75" style="250" customWidth="1"/>
    <col min="14111" max="14329" width="7.25" style="250"/>
    <col min="14330" max="14330" width="10.875" style="250" customWidth="1"/>
    <col min="14331" max="14331" width="9.125" style="250" customWidth="1"/>
    <col min="14332" max="14340" width="7.375" style="250" customWidth="1"/>
    <col min="14341" max="14341" width="7.25" style="250"/>
    <col min="14342" max="14342" width="8.25" style="250" customWidth="1"/>
    <col min="14343" max="14343" width="9" style="250" bestFit="1" customWidth="1"/>
    <col min="14344" max="14344" width="7.75" style="250" customWidth="1"/>
    <col min="14345" max="14346" width="7" style="250" customWidth="1"/>
    <col min="14347" max="14347" width="9.25" style="250" customWidth="1"/>
    <col min="14348" max="14348" width="3.5" style="250" customWidth="1"/>
    <col min="14349" max="14349" width="2" style="250" customWidth="1"/>
    <col min="14350" max="14350" width="9" style="250" bestFit="1" customWidth="1"/>
    <col min="14351" max="14352" width="7.25" style="250"/>
    <col min="14353" max="14353" width="5.75" style="250" customWidth="1"/>
    <col min="14354" max="14354" width="7.5" style="250" customWidth="1"/>
    <col min="14355" max="14355" width="2.875" style="250" customWidth="1"/>
    <col min="14356" max="14356" width="8.375" style="250" customWidth="1"/>
    <col min="14357" max="14357" width="10.625" style="250" bestFit="1" customWidth="1"/>
    <col min="14358" max="14358" width="12.25" style="250" bestFit="1" customWidth="1"/>
    <col min="14359" max="14359" width="4" style="250" customWidth="1"/>
    <col min="14360" max="14361" width="8.75" style="250" customWidth="1"/>
    <col min="14362" max="14362" width="12.625" style="250" bestFit="1" customWidth="1"/>
    <col min="14363" max="14364" width="8.75" style="250" customWidth="1"/>
    <col min="14365" max="14365" width="12.625" style="250" bestFit="1" customWidth="1"/>
    <col min="14366" max="14366" width="8.75" style="250" customWidth="1"/>
    <col min="14367" max="14585" width="7.25" style="250"/>
    <col min="14586" max="14586" width="10.875" style="250" customWidth="1"/>
    <col min="14587" max="14587" width="9.125" style="250" customWidth="1"/>
    <col min="14588" max="14596" width="7.375" style="250" customWidth="1"/>
    <col min="14597" max="14597" width="7.25" style="250"/>
    <col min="14598" max="14598" width="8.25" style="250" customWidth="1"/>
    <col min="14599" max="14599" width="9" style="250" bestFit="1" customWidth="1"/>
    <col min="14600" max="14600" width="7.75" style="250" customWidth="1"/>
    <col min="14601" max="14602" width="7" style="250" customWidth="1"/>
    <col min="14603" max="14603" width="9.25" style="250" customWidth="1"/>
    <col min="14604" max="14604" width="3.5" style="250" customWidth="1"/>
    <col min="14605" max="14605" width="2" style="250" customWidth="1"/>
    <col min="14606" max="14606" width="9" style="250" bestFit="1" customWidth="1"/>
    <col min="14607" max="14608" width="7.25" style="250"/>
    <col min="14609" max="14609" width="5.75" style="250" customWidth="1"/>
    <col min="14610" max="14610" width="7.5" style="250" customWidth="1"/>
    <col min="14611" max="14611" width="2.875" style="250" customWidth="1"/>
    <col min="14612" max="14612" width="8.375" style="250" customWidth="1"/>
    <col min="14613" max="14613" width="10.625" style="250" bestFit="1" customWidth="1"/>
    <col min="14614" max="14614" width="12.25" style="250" bestFit="1" customWidth="1"/>
    <col min="14615" max="14615" width="4" style="250" customWidth="1"/>
    <col min="14616" max="14617" width="8.75" style="250" customWidth="1"/>
    <col min="14618" max="14618" width="12.625" style="250" bestFit="1" customWidth="1"/>
    <col min="14619" max="14620" width="8.75" style="250" customWidth="1"/>
    <col min="14621" max="14621" width="12.625" style="250" bestFit="1" customWidth="1"/>
    <col min="14622" max="14622" width="8.75" style="250" customWidth="1"/>
    <col min="14623" max="14841" width="7.25" style="250"/>
    <col min="14842" max="14842" width="10.875" style="250" customWidth="1"/>
    <col min="14843" max="14843" width="9.125" style="250" customWidth="1"/>
    <col min="14844" max="14852" width="7.375" style="250" customWidth="1"/>
    <col min="14853" max="14853" width="7.25" style="250"/>
    <col min="14854" max="14854" width="8.25" style="250" customWidth="1"/>
    <col min="14855" max="14855" width="9" style="250" bestFit="1" customWidth="1"/>
    <col min="14856" max="14856" width="7.75" style="250" customWidth="1"/>
    <col min="14857" max="14858" width="7" style="250" customWidth="1"/>
    <col min="14859" max="14859" width="9.25" style="250" customWidth="1"/>
    <col min="14860" max="14860" width="3.5" style="250" customWidth="1"/>
    <col min="14861" max="14861" width="2" style="250" customWidth="1"/>
    <col min="14862" max="14862" width="9" style="250" bestFit="1" customWidth="1"/>
    <col min="14863" max="14864" width="7.25" style="250"/>
    <col min="14865" max="14865" width="5.75" style="250" customWidth="1"/>
    <col min="14866" max="14866" width="7.5" style="250" customWidth="1"/>
    <col min="14867" max="14867" width="2.875" style="250" customWidth="1"/>
    <col min="14868" max="14868" width="8.375" style="250" customWidth="1"/>
    <col min="14869" max="14869" width="10.625" style="250" bestFit="1" customWidth="1"/>
    <col min="14870" max="14870" width="12.25" style="250" bestFit="1" customWidth="1"/>
    <col min="14871" max="14871" width="4" style="250" customWidth="1"/>
    <col min="14872" max="14873" width="8.75" style="250" customWidth="1"/>
    <col min="14874" max="14874" width="12.625" style="250" bestFit="1" customWidth="1"/>
    <col min="14875" max="14876" width="8.75" style="250" customWidth="1"/>
    <col min="14877" max="14877" width="12.625" style="250" bestFit="1" customWidth="1"/>
    <col min="14878" max="14878" width="8.75" style="250" customWidth="1"/>
    <col min="14879" max="15097" width="7.25" style="250"/>
    <col min="15098" max="15098" width="10.875" style="250" customWidth="1"/>
    <col min="15099" max="15099" width="9.125" style="250" customWidth="1"/>
    <col min="15100" max="15108" width="7.375" style="250" customWidth="1"/>
    <col min="15109" max="15109" width="7.25" style="250"/>
    <col min="15110" max="15110" width="8.25" style="250" customWidth="1"/>
    <col min="15111" max="15111" width="9" style="250" bestFit="1" customWidth="1"/>
    <col min="15112" max="15112" width="7.75" style="250" customWidth="1"/>
    <col min="15113" max="15114" width="7" style="250" customWidth="1"/>
    <col min="15115" max="15115" width="9.25" style="250" customWidth="1"/>
    <col min="15116" max="15116" width="3.5" style="250" customWidth="1"/>
    <col min="15117" max="15117" width="2" style="250" customWidth="1"/>
    <col min="15118" max="15118" width="9" style="250" bestFit="1" customWidth="1"/>
    <col min="15119" max="15120" width="7.25" style="250"/>
    <col min="15121" max="15121" width="5.75" style="250" customWidth="1"/>
    <col min="15122" max="15122" width="7.5" style="250" customWidth="1"/>
    <col min="15123" max="15123" width="2.875" style="250" customWidth="1"/>
    <col min="15124" max="15124" width="8.375" style="250" customWidth="1"/>
    <col min="15125" max="15125" width="10.625" style="250" bestFit="1" customWidth="1"/>
    <col min="15126" max="15126" width="12.25" style="250" bestFit="1" customWidth="1"/>
    <col min="15127" max="15127" width="4" style="250" customWidth="1"/>
    <col min="15128" max="15129" width="8.75" style="250" customWidth="1"/>
    <col min="15130" max="15130" width="12.625" style="250" bestFit="1" customWidth="1"/>
    <col min="15131" max="15132" width="8.75" style="250" customWidth="1"/>
    <col min="15133" max="15133" width="12.625" style="250" bestFit="1" customWidth="1"/>
    <col min="15134" max="15134" width="8.75" style="250" customWidth="1"/>
    <col min="15135" max="15353" width="7.25" style="250"/>
    <col min="15354" max="15354" width="10.875" style="250" customWidth="1"/>
    <col min="15355" max="15355" width="9.125" style="250" customWidth="1"/>
    <col min="15356" max="15364" width="7.375" style="250" customWidth="1"/>
    <col min="15365" max="15365" width="7.25" style="250"/>
    <col min="15366" max="15366" width="8.25" style="250" customWidth="1"/>
    <col min="15367" max="15367" width="9" style="250" bestFit="1" customWidth="1"/>
    <col min="15368" max="15368" width="7.75" style="250" customWidth="1"/>
    <col min="15369" max="15370" width="7" style="250" customWidth="1"/>
    <col min="15371" max="15371" width="9.25" style="250" customWidth="1"/>
    <col min="15372" max="15372" width="3.5" style="250" customWidth="1"/>
    <col min="15373" max="15373" width="2" style="250" customWidth="1"/>
    <col min="15374" max="15374" width="9" style="250" bestFit="1" customWidth="1"/>
    <col min="15375" max="15376" width="7.25" style="250"/>
    <col min="15377" max="15377" width="5.75" style="250" customWidth="1"/>
    <col min="15378" max="15378" width="7.5" style="250" customWidth="1"/>
    <col min="15379" max="15379" width="2.875" style="250" customWidth="1"/>
    <col min="15380" max="15380" width="8.375" style="250" customWidth="1"/>
    <col min="15381" max="15381" width="10.625" style="250" bestFit="1" customWidth="1"/>
    <col min="15382" max="15382" width="12.25" style="250" bestFit="1" customWidth="1"/>
    <col min="15383" max="15383" width="4" style="250" customWidth="1"/>
    <col min="15384" max="15385" width="8.75" style="250" customWidth="1"/>
    <col min="15386" max="15386" width="12.625" style="250" bestFit="1" customWidth="1"/>
    <col min="15387" max="15388" width="8.75" style="250" customWidth="1"/>
    <col min="15389" max="15389" width="12.625" style="250" bestFit="1" customWidth="1"/>
    <col min="15390" max="15390" width="8.75" style="250" customWidth="1"/>
    <col min="15391" max="15609" width="7.25" style="250"/>
    <col min="15610" max="15610" width="10.875" style="250" customWidth="1"/>
    <col min="15611" max="15611" width="9.125" style="250" customWidth="1"/>
    <col min="15612" max="15620" width="7.375" style="250" customWidth="1"/>
    <col min="15621" max="15621" width="7.25" style="250"/>
    <col min="15622" max="15622" width="8.25" style="250" customWidth="1"/>
    <col min="15623" max="15623" width="9" style="250" bestFit="1" customWidth="1"/>
    <col min="15624" max="15624" width="7.75" style="250" customWidth="1"/>
    <col min="15625" max="15626" width="7" style="250" customWidth="1"/>
    <col min="15627" max="15627" width="9.25" style="250" customWidth="1"/>
    <col min="15628" max="15628" width="3.5" style="250" customWidth="1"/>
    <col min="15629" max="15629" width="2" style="250" customWidth="1"/>
    <col min="15630" max="15630" width="9" style="250" bestFit="1" customWidth="1"/>
    <col min="15631" max="15632" width="7.25" style="250"/>
    <col min="15633" max="15633" width="5.75" style="250" customWidth="1"/>
    <col min="15634" max="15634" width="7.5" style="250" customWidth="1"/>
    <col min="15635" max="15635" width="2.875" style="250" customWidth="1"/>
    <col min="15636" max="15636" width="8.375" style="250" customWidth="1"/>
    <col min="15637" max="15637" width="10.625" style="250" bestFit="1" customWidth="1"/>
    <col min="15638" max="15638" width="12.25" style="250" bestFit="1" customWidth="1"/>
    <col min="15639" max="15639" width="4" style="250" customWidth="1"/>
    <col min="15640" max="15641" width="8.75" style="250" customWidth="1"/>
    <col min="15642" max="15642" width="12.625" style="250" bestFit="1" customWidth="1"/>
    <col min="15643" max="15644" width="8.75" style="250" customWidth="1"/>
    <col min="15645" max="15645" width="12.625" style="250" bestFit="1" customWidth="1"/>
    <col min="15646" max="15646" width="8.75" style="250" customWidth="1"/>
    <col min="15647" max="15865" width="7.25" style="250"/>
    <col min="15866" max="15866" width="10.875" style="250" customWidth="1"/>
    <col min="15867" max="15867" width="9.125" style="250" customWidth="1"/>
    <col min="15868" max="15876" width="7.375" style="250" customWidth="1"/>
    <col min="15877" max="15877" width="7.25" style="250"/>
    <col min="15878" max="15878" width="8.25" style="250" customWidth="1"/>
    <col min="15879" max="15879" width="9" style="250" bestFit="1" customWidth="1"/>
    <col min="15880" max="15880" width="7.75" style="250" customWidth="1"/>
    <col min="15881" max="15882" width="7" style="250" customWidth="1"/>
    <col min="15883" max="15883" width="9.25" style="250" customWidth="1"/>
    <col min="15884" max="15884" width="3.5" style="250" customWidth="1"/>
    <col min="15885" max="15885" width="2" style="250" customWidth="1"/>
    <col min="15886" max="15886" width="9" style="250" bestFit="1" customWidth="1"/>
    <col min="15887" max="15888" width="7.25" style="250"/>
    <col min="15889" max="15889" width="5.75" style="250" customWidth="1"/>
    <col min="15890" max="15890" width="7.5" style="250" customWidth="1"/>
    <col min="15891" max="15891" width="2.875" style="250" customWidth="1"/>
    <col min="15892" max="15892" width="8.375" style="250" customWidth="1"/>
    <col min="15893" max="15893" width="10.625" style="250" bestFit="1" customWidth="1"/>
    <col min="15894" max="15894" width="12.25" style="250" bestFit="1" customWidth="1"/>
    <col min="15895" max="15895" width="4" style="250" customWidth="1"/>
    <col min="15896" max="15897" width="8.75" style="250" customWidth="1"/>
    <col min="15898" max="15898" width="12.625" style="250" bestFit="1" customWidth="1"/>
    <col min="15899" max="15900" width="8.75" style="250" customWidth="1"/>
    <col min="15901" max="15901" width="12.625" style="250" bestFit="1" customWidth="1"/>
    <col min="15902" max="15902" width="8.75" style="250" customWidth="1"/>
    <col min="15903" max="16121" width="7.25" style="250"/>
    <col min="16122" max="16122" width="10.875" style="250" customWidth="1"/>
    <col min="16123" max="16123" width="9.125" style="250" customWidth="1"/>
    <col min="16124" max="16132" width="7.375" style="250" customWidth="1"/>
    <col min="16133" max="16133" width="7.25" style="250"/>
    <col min="16134" max="16134" width="8.25" style="250" customWidth="1"/>
    <col min="16135" max="16135" width="9" style="250" bestFit="1" customWidth="1"/>
    <col min="16136" max="16136" width="7.75" style="250" customWidth="1"/>
    <col min="16137" max="16138" width="7" style="250" customWidth="1"/>
    <col min="16139" max="16139" width="9.25" style="250" customWidth="1"/>
    <col min="16140" max="16140" width="3.5" style="250" customWidth="1"/>
    <col min="16141" max="16141" width="2" style="250" customWidth="1"/>
    <col min="16142" max="16142" width="9" style="250" bestFit="1" customWidth="1"/>
    <col min="16143" max="16144" width="7.25" style="250"/>
    <col min="16145" max="16145" width="5.75" style="250" customWidth="1"/>
    <col min="16146" max="16146" width="7.5" style="250" customWidth="1"/>
    <col min="16147" max="16147" width="2.875" style="250" customWidth="1"/>
    <col min="16148" max="16148" width="8.375" style="250" customWidth="1"/>
    <col min="16149" max="16149" width="10.625" style="250" bestFit="1" customWidth="1"/>
    <col min="16150" max="16150" width="12.25" style="250" bestFit="1" customWidth="1"/>
    <col min="16151" max="16151" width="4" style="250" customWidth="1"/>
    <col min="16152" max="16153" width="8.75" style="250" customWidth="1"/>
    <col min="16154" max="16154" width="12.625" style="250" bestFit="1" customWidth="1"/>
    <col min="16155" max="16156" width="8.75" style="250" customWidth="1"/>
    <col min="16157" max="16157" width="12.625" style="250" bestFit="1" customWidth="1"/>
    <col min="16158" max="16158" width="8.75" style="250" customWidth="1"/>
    <col min="16159" max="16384" width="7.25" style="250"/>
  </cols>
  <sheetData>
    <row r="1" spans="1:29" ht="25.5" customHeight="1">
      <c r="A1" s="248" t="s">
        <v>158</v>
      </c>
      <c r="B1" s="249"/>
      <c r="N1"/>
      <c r="O1"/>
      <c r="P1"/>
      <c r="Q1"/>
      <c r="R1"/>
      <c r="S1"/>
      <c r="T1"/>
      <c r="U1"/>
      <c r="V1"/>
      <c r="W1"/>
      <c r="X1"/>
      <c r="Y1"/>
      <c r="Z1"/>
      <c r="AA1"/>
      <c r="AB1"/>
      <c r="AC1"/>
    </row>
    <row r="2" spans="1:29" ht="16.5" customHeight="1">
      <c r="K2" s="252" t="s">
        <v>147</v>
      </c>
      <c r="N2"/>
      <c r="O2"/>
      <c r="P2"/>
      <c r="Q2"/>
      <c r="R2"/>
      <c r="S2"/>
      <c r="T2"/>
      <c r="U2"/>
      <c r="V2"/>
      <c r="W2"/>
      <c r="X2"/>
      <c r="Y2"/>
      <c r="Z2"/>
      <c r="AA2"/>
      <c r="AB2"/>
      <c r="AC2"/>
    </row>
    <row r="3" spans="1:29" s="253" customFormat="1" ht="42.4" customHeight="1">
      <c r="A3" s="692" t="s">
        <v>2</v>
      </c>
      <c r="B3" s="692" t="s">
        <v>159</v>
      </c>
      <c r="C3" s="695" t="s">
        <v>160</v>
      </c>
      <c r="D3" s="696"/>
      <c r="E3" s="697"/>
      <c r="F3" s="695" t="s">
        <v>161</v>
      </c>
      <c r="G3" s="696"/>
      <c r="H3" s="697"/>
      <c r="I3" s="695" t="s">
        <v>162</v>
      </c>
      <c r="J3" s="696"/>
      <c r="K3" s="697"/>
      <c r="N3"/>
      <c r="O3"/>
      <c r="P3"/>
      <c r="Q3"/>
      <c r="R3"/>
      <c r="S3"/>
      <c r="T3"/>
      <c r="U3"/>
      <c r="V3"/>
      <c r="W3"/>
      <c r="X3"/>
      <c r="Y3"/>
      <c r="Z3"/>
      <c r="AA3"/>
      <c r="AB3"/>
      <c r="AC3"/>
    </row>
    <row r="4" spans="1:29" s="253" customFormat="1" ht="42.4" customHeight="1">
      <c r="A4" s="693"/>
      <c r="B4" s="694"/>
      <c r="C4" s="254"/>
      <c r="D4" s="255" t="s">
        <v>163</v>
      </c>
      <c r="E4" s="256" t="s">
        <v>164</v>
      </c>
      <c r="F4" s="257"/>
      <c r="G4" s="255" t="s">
        <v>163</v>
      </c>
      <c r="H4" s="256" t="s">
        <v>164</v>
      </c>
      <c r="I4" s="257"/>
      <c r="J4" s="255" t="s">
        <v>163</v>
      </c>
      <c r="K4" s="256" t="s">
        <v>164</v>
      </c>
      <c r="N4"/>
      <c r="O4"/>
      <c r="P4"/>
      <c r="Q4"/>
      <c r="R4"/>
      <c r="S4"/>
      <c r="T4"/>
      <c r="U4"/>
      <c r="V4"/>
      <c r="W4"/>
      <c r="X4"/>
      <c r="Y4"/>
      <c r="Z4"/>
      <c r="AA4"/>
      <c r="AB4"/>
      <c r="AC4"/>
    </row>
    <row r="5" spans="1:29" s="253" customFormat="1" ht="16.5" customHeight="1">
      <c r="A5" s="258" t="s">
        <v>10</v>
      </c>
      <c r="B5" s="554">
        <v>125727</v>
      </c>
      <c r="C5" s="555">
        <v>61036</v>
      </c>
      <c r="D5" s="556">
        <v>52307</v>
      </c>
      <c r="E5" s="557">
        <v>8729</v>
      </c>
      <c r="F5" s="555">
        <v>42691</v>
      </c>
      <c r="G5" s="556">
        <v>37763</v>
      </c>
      <c r="H5" s="557">
        <v>4928</v>
      </c>
      <c r="I5" s="555">
        <v>22000</v>
      </c>
      <c r="J5" s="556">
        <v>19308</v>
      </c>
      <c r="K5" s="557">
        <v>2692</v>
      </c>
      <c r="N5"/>
      <c r="O5"/>
      <c r="P5"/>
      <c r="Q5"/>
      <c r="R5"/>
      <c r="S5"/>
      <c r="T5"/>
      <c r="U5"/>
      <c r="V5"/>
      <c r="W5"/>
      <c r="X5"/>
      <c r="Y5"/>
      <c r="Z5"/>
      <c r="AA5"/>
      <c r="AB5"/>
      <c r="AC5"/>
    </row>
    <row r="6" spans="1:29" s="253" customFormat="1" ht="16.5" customHeight="1">
      <c r="A6" s="259" t="s">
        <v>11</v>
      </c>
      <c r="B6" s="558">
        <v>48744</v>
      </c>
      <c r="C6" s="559">
        <v>28646</v>
      </c>
      <c r="D6" s="560">
        <v>25063</v>
      </c>
      <c r="E6" s="561">
        <v>3583</v>
      </c>
      <c r="F6" s="559">
        <v>15740</v>
      </c>
      <c r="G6" s="560">
        <v>14143</v>
      </c>
      <c r="H6" s="561">
        <v>1597</v>
      </c>
      <c r="I6" s="559">
        <v>4358</v>
      </c>
      <c r="J6" s="560">
        <v>3752</v>
      </c>
      <c r="K6" s="561">
        <v>606</v>
      </c>
      <c r="N6"/>
      <c r="O6"/>
      <c r="P6"/>
      <c r="Q6"/>
      <c r="R6"/>
      <c r="S6"/>
      <c r="T6"/>
      <c r="U6"/>
      <c r="V6"/>
      <c r="W6"/>
      <c r="X6"/>
      <c r="Y6"/>
      <c r="Z6"/>
      <c r="AA6"/>
      <c r="AB6"/>
      <c r="AC6"/>
    </row>
    <row r="7" spans="1:29" s="253" customFormat="1" ht="16.5" customHeight="1">
      <c r="A7" s="259" t="s">
        <v>12</v>
      </c>
      <c r="B7" s="558">
        <v>49063</v>
      </c>
      <c r="C7" s="559">
        <v>10978</v>
      </c>
      <c r="D7" s="560">
        <v>8987</v>
      </c>
      <c r="E7" s="561">
        <v>1991</v>
      </c>
      <c r="F7" s="559">
        <v>34586</v>
      </c>
      <c r="G7" s="560">
        <v>31209</v>
      </c>
      <c r="H7" s="561">
        <v>3377</v>
      </c>
      <c r="I7" s="559">
        <v>3499</v>
      </c>
      <c r="J7" s="560">
        <v>2971</v>
      </c>
      <c r="K7" s="561">
        <v>528</v>
      </c>
      <c r="N7"/>
      <c r="O7"/>
      <c r="P7"/>
      <c r="Q7"/>
      <c r="R7"/>
      <c r="S7"/>
      <c r="T7"/>
      <c r="U7"/>
      <c r="V7"/>
      <c r="W7"/>
      <c r="X7"/>
      <c r="Y7"/>
      <c r="Z7"/>
      <c r="AA7"/>
      <c r="AB7"/>
      <c r="AC7"/>
    </row>
    <row r="8" spans="1:29" s="253" customFormat="1" ht="16.5" customHeight="1">
      <c r="A8" s="259" t="s">
        <v>13</v>
      </c>
      <c r="B8" s="558">
        <v>58614</v>
      </c>
      <c r="C8" s="559">
        <v>16506</v>
      </c>
      <c r="D8" s="560">
        <v>13749</v>
      </c>
      <c r="E8" s="561">
        <v>2757</v>
      </c>
      <c r="F8" s="559">
        <v>38383</v>
      </c>
      <c r="G8" s="560">
        <v>34202</v>
      </c>
      <c r="H8" s="561">
        <v>4181</v>
      </c>
      <c r="I8" s="559">
        <v>3725</v>
      </c>
      <c r="J8" s="560">
        <v>3170</v>
      </c>
      <c r="K8" s="561">
        <v>555</v>
      </c>
      <c r="N8"/>
      <c r="O8"/>
      <c r="P8"/>
      <c r="Q8"/>
      <c r="R8"/>
      <c r="S8"/>
      <c r="T8"/>
      <c r="U8"/>
      <c r="V8"/>
      <c r="W8"/>
      <c r="X8"/>
      <c r="Y8"/>
      <c r="Z8"/>
      <c r="AA8"/>
      <c r="AB8"/>
      <c r="AC8"/>
    </row>
    <row r="9" spans="1:29" s="253" customFormat="1" ht="16.5" customHeight="1">
      <c r="A9" s="259" t="s">
        <v>14</v>
      </c>
      <c r="B9" s="558">
        <v>33798</v>
      </c>
      <c r="C9" s="559">
        <v>24128</v>
      </c>
      <c r="D9" s="560">
        <v>20957</v>
      </c>
      <c r="E9" s="561">
        <v>3171</v>
      </c>
      <c r="F9" s="559">
        <v>5477</v>
      </c>
      <c r="G9" s="560">
        <v>4577</v>
      </c>
      <c r="H9" s="561">
        <v>900</v>
      </c>
      <c r="I9" s="559">
        <v>4193</v>
      </c>
      <c r="J9" s="560">
        <v>3602</v>
      </c>
      <c r="K9" s="561">
        <v>591</v>
      </c>
      <c r="N9"/>
      <c r="O9"/>
      <c r="P9"/>
      <c r="Q9"/>
      <c r="R9"/>
      <c r="S9"/>
      <c r="T9"/>
      <c r="U9"/>
      <c r="V9"/>
      <c r="W9"/>
      <c r="X9"/>
      <c r="Y9"/>
      <c r="Z9"/>
      <c r="AA9"/>
      <c r="AB9"/>
      <c r="AC9"/>
    </row>
    <row r="10" spans="1:29" s="253" customFormat="1" ht="16.5" customHeight="1">
      <c r="A10" s="259" t="s">
        <v>15</v>
      </c>
      <c r="B10" s="558">
        <v>78060</v>
      </c>
      <c r="C10" s="559">
        <v>32862</v>
      </c>
      <c r="D10" s="560">
        <v>27565</v>
      </c>
      <c r="E10" s="561">
        <v>5297</v>
      </c>
      <c r="F10" s="559">
        <v>36881</v>
      </c>
      <c r="G10" s="560">
        <v>33153</v>
      </c>
      <c r="H10" s="561">
        <v>3728</v>
      </c>
      <c r="I10" s="559">
        <v>8317</v>
      </c>
      <c r="J10" s="560">
        <v>7434</v>
      </c>
      <c r="K10" s="561">
        <v>883</v>
      </c>
      <c r="N10"/>
      <c r="O10"/>
      <c r="P10"/>
      <c r="Q10"/>
      <c r="R10"/>
      <c r="S10"/>
      <c r="T10"/>
      <c r="U10"/>
      <c r="V10"/>
      <c r="W10"/>
      <c r="X10"/>
      <c r="Y10"/>
      <c r="Z10"/>
      <c r="AA10"/>
      <c r="AB10"/>
      <c r="AC10"/>
    </row>
    <row r="11" spans="1:29" s="253" customFormat="1" ht="16.5" customHeight="1">
      <c r="A11" s="259" t="s">
        <v>16</v>
      </c>
      <c r="B11" s="558">
        <v>35359</v>
      </c>
      <c r="C11" s="559">
        <v>23671</v>
      </c>
      <c r="D11" s="560">
        <v>20828</v>
      </c>
      <c r="E11" s="561">
        <v>2843</v>
      </c>
      <c r="F11" s="559">
        <v>8880</v>
      </c>
      <c r="G11" s="560">
        <v>7941</v>
      </c>
      <c r="H11" s="561">
        <v>939</v>
      </c>
      <c r="I11" s="559">
        <v>2808</v>
      </c>
      <c r="J11" s="560">
        <v>2369</v>
      </c>
      <c r="K11" s="561">
        <v>439</v>
      </c>
      <c r="N11"/>
      <c r="O11"/>
      <c r="P11"/>
      <c r="Q11"/>
      <c r="R11"/>
      <c r="S11"/>
      <c r="T11"/>
      <c r="U11"/>
      <c r="V11"/>
      <c r="W11"/>
      <c r="X11"/>
      <c r="Y11"/>
      <c r="Z11"/>
      <c r="AA11"/>
      <c r="AB11"/>
      <c r="AC11"/>
    </row>
    <row r="12" spans="1:29" s="253" customFormat="1" ht="16.5" customHeight="1">
      <c r="A12" s="259" t="s">
        <v>17</v>
      </c>
      <c r="B12" s="558">
        <v>76431</v>
      </c>
      <c r="C12" s="559">
        <v>19888</v>
      </c>
      <c r="D12" s="560">
        <v>16368</v>
      </c>
      <c r="E12" s="561">
        <v>3520</v>
      </c>
      <c r="F12" s="559">
        <v>50606</v>
      </c>
      <c r="G12" s="560">
        <v>45613</v>
      </c>
      <c r="H12" s="561">
        <v>4993</v>
      </c>
      <c r="I12" s="559">
        <v>5937</v>
      </c>
      <c r="J12" s="560">
        <v>5151</v>
      </c>
      <c r="K12" s="561">
        <v>786</v>
      </c>
      <c r="N12"/>
      <c r="O12"/>
      <c r="P12"/>
      <c r="Q12"/>
      <c r="R12"/>
      <c r="S12"/>
      <c r="T12"/>
      <c r="U12"/>
      <c r="V12"/>
      <c r="W12"/>
      <c r="X12"/>
      <c r="Y12"/>
      <c r="Z12"/>
      <c r="AA12"/>
      <c r="AB12"/>
      <c r="AC12"/>
    </row>
    <row r="13" spans="1:29" s="253" customFormat="1" ht="16.5" customHeight="1">
      <c r="A13" s="259" t="s">
        <v>18</v>
      </c>
      <c r="B13" s="558">
        <v>115900</v>
      </c>
      <c r="C13" s="559">
        <v>17992</v>
      </c>
      <c r="D13" s="560">
        <v>13686</v>
      </c>
      <c r="E13" s="561">
        <v>4306</v>
      </c>
      <c r="F13" s="559">
        <v>43591</v>
      </c>
      <c r="G13" s="560">
        <v>38743</v>
      </c>
      <c r="H13" s="561">
        <v>4848</v>
      </c>
      <c r="I13" s="559">
        <v>54317</v>
      </c>
      <c r="J13" s="560">
        <v>49798</v>
      </c>
      <c r="K13" s="561">
        <v>4519</v>
      </c>
      <c r="N13"/>
      <c r="O13"/>
      <c r="P13"/>
      <c r="Q13"/>
      <c r="R13"/>
      <c r="S13"/>
      <c r="T13"/>
      <c r="U13"/>
      <c r="V13"/>
      <c r="W13"/>
      <c r="X13"/>
      <c r="Y13"/>
      <c r="Z13"/>
      <c r="AA13"/>
      <c r="AB13"/>
      <c r="AC13"/>
    </row>
    <row r="14" spans="1:29" s="253" customFormat="1" ht="16.5" customHeight="1">
      <c r="A14" s="259" t="s">
        <v>19</v>
      </c>
      <c r="B14" s="558">
        <v>44279</v>
      </c>
      <c r="C14" s="559">
        <v>16358</v>
      </c>
      <c r="D14" s="560">
        <v>13640</v>
      </c>
      <c r="E14" s="561">
        <v>2718</v>
      </c>
      <c r="F14" s="559">
        <v>24858</v>
      </c>
      <c r="G14" s="560">
        <v>22450</v>
      </c>
      <c r="H14" s="561">
        <v>2408</v>
      </c>
      <c r="I14" s="559">
        <v>3063</v>
      </c>
      <c r="J14" s="560">
        <v>2567</v>
      </c>
      <c r="K14" s="561">
        <v>496</v>
      </c>
      <c r="N14"/>
      <c r="O14"/>
      <c r="P14"/>
      <c r="Q14"/>
      <c r="R14"/>
      <c r="S14"/>
      <c r="T14"/>
      <c r="U14"/>
      <c r="V14"/>
      <c r="W14"/>
      <c r="X14"/>
      <c r="Y14"/>
      <c r="Z14"/>
      <c r="AA14"/>
      <c r="AB14"/>
      <c r="AC14"/>
    </row>
    <row r="15" spans="1:29" s="253" customFormat="1" ht="16.5" customHeight="1">
      <c r="A15" s="259" t="s">
        <v>20</v>
      </c>
      <c r="B15" s="558">
        <v>61949</v>
      </c>
      <c r="C15" s="559">
        <v>27660</v>
      </c>
      <c r="D15" s="560">
        <v>22770</v>
      </c>
      <c r="E15" s="561">
        <v>4890</v>
      </c>
      <c r="F15" s="559">
        <v>28619</v>
      </c>
      <c r="G15" s="560">
        <v>25380</v>
      </c>
      <c r="H15" s="561">
        <v>3239</v>
      </c>
      <c r="I15" s="559">
        <v>5670</v>
      </c>
      <c r="J15" s="560">
        <v>4712</v>
      </c>
      <c r="K15" s="561">
        <v>958</v>
      </c>
      <c r="N15"/>
      <c r="O15"/>
      <c r="P15"/>
      <c r="Q15"/>
      <c r="R15"/>
      <c r="S15"/>
      <c r="T15"/>
      <c r="U15"/>
      <c r="V15"/>
      <c r="W15"/>
      <c r="X15"/>
      <c r="Y15"/>
      <c r="Z15"/>
      <c r="AA15"/>
      <c r="AB15"/>
      <c r="AC15"/>
    </row>
    <row r="16" spans="1:29" s="253" customFormat="1" ht="16.5" customHeight="1">
      <c r="A16" s="259" t="s">
        <v>21</v>
      </c>
      <c r="B16" s="558">
        <v>58918</v>
      </c>
      <c r="C16" s="559">
        <v>35089</v>
      </c>
      <c r="D16" s="560">
        <v>29525</v>
      </c>
      <c r="E16" s="561">
        <v>5564</v>
      </c>
      <c r="F16" s="559">
        <v>18778</v>
      </c>
      <c r="G16" s="560">
        <v>16984</v>
      </c>
      <c r="H16" s="561">
        <v>1794</v>
      </c>
      <c r="I16" s="559">
        <v>5051</v>
      </c>
      <c r="J16" s="560">
        <v>4336</v>
      </c>
      <c r="K16" s="561">
        <v>715</v>
      </c>
      <c r="N16"/>
      <c r="O16"/>
      <c r="P16"/>
      <c r="Q16"/>
      <c r="R16"/>
      <c r="S16"/>
      <c r="T16"/>
      <c r="U16"/>
      <c r="V16"/>
      <c r="W16"/>
      <c r="X16"/>
      <c r="Y16"/>
      <c r="Z16"/>
      <c r="AA16"/>
      <c r="AB16"/>
      <c r="AC16"/>
    </row>
    <row r="17" spans="1:29" s="253" customFormat="1" ht="16.5" customHeight="1">
      <c r="A17" s="259" t="s">
        <v>22</v>
      </c>
      <c r="B17" s="558">
        <v>49032</v>
      </c>
      <c r="C17" s="559">
        <v>19952</v>
      </c>
      <c r="D17" s="560">
        <v>16854</v>
      </c>
      <c r="E17" s="561">
        <v>3098</v>
      </c>
      <c r="F17" s="559">
        <v>21246</v>
      </c>
      <c r="G17" s="560">
        <v>19013</v>
      </c>
      <c r="H17" s="561">
        <v>2233</v>
      </c>
      <c r="I17" s="559">
        <v>7834</v>
      </c>
      <c r="J17" s="560">
        <v>6922</v>
      </c>
      <c r="K17" s="561">
        <v>912</v>
      </c>
      <c r="N17"/>
      <c r="O17"/>
      <c r="P17"/>
      <c r="Q17"/>
      <c r="R17"/>
      <c r="S17"/>
      <c r="T17"/>
      <c r="U17"/>
      <c r="V17"/>
      <c r="W17"/>
      <c r="X17"/>
      <c r="Y17"/>
      <c r="Z17"/>
      <c r="AA17"/>
      <c r="AB17"/>
      <c r="AC17"/>
    </row>
    <row r="18" spans="1:29" s="253" customFormat="1" ht="16.5" customHeight="1">
      <c r="A18" s="259" t="s">
        <v>23</v>
      </c>
      <c r="B18" s="558">
        <v>44254</v>
      </c>
      <c r="C18" s="559">
        <v>20452</v>
      </c>
      <c r="D18" s="560">
        <v>17024</v>
      </c>
      <c r="E18" s="561">
        <v>3428</v>
      </c>
      <c r="F18" s="559">
        <v>19886</v>
      </c>
      <c r="G18" s="560">
        <v>17969</v>
      </c>
      <c r="H18" s="561">
        <v>1917</v>
      </c>
      <c r="I18" s="559">
        <v>3916</v>
      </c>
      <c r="J18" s="560">
        <v>3336</v>
      </c>
      <c r="K18" s="561">
        <v>580</v>
      </c>
      <c r="N18"/>
      <c r="O18"/>
      <c r="P18"/>
      <c r="Q18"/>
      <c r="R18"/>
      <c r="S18"/>
      <c r="T18"/>
      <c r="U18"/>
      <c r="V18"/>
      <c r="W18"/>
      <c r="X18"/>
      <c r="Y18"/>
      <c r="Z18"/>
      <c r="AA18"/>
      <c r="AB18"/>
      <c r="AC18"/>
    </row>
    <row r="19" spans="1:29" s="253" customFormat="1" ht="16.5" customHeight="1">
      <c r="A19" s="259" t="s">
        <v>24</v>
      </c>
      <c r="B19" s="558">
        <v>24986</v>
      </c>
      <c r="C19" s="559">
        <v>12926</v>
      </c>
      <c r="D19" s="560">
        <v>11243</v>
      </c>
      <c r="E19" s="561">
        <v>1683</v>
      </c>
      <c r="F19" s="559">
        <v>9602</v>
      </c>
      <c r="G19" s="560">
        <v>8521</v>
      </c>
      <c r="H19" s="561">
        <v>1081</v>
      </c>
      <c r="I19" s="559">
        <v>2458</v>
      </c>
      <c r="J19" s="560">
        <v>2119</v>
      </c>
      <c r="K19" s="561">
        <v>339</v>
      </c>
      <c r="N19"/>
      <c r="O19"/>
      <c r="P19"/>
      <c r="Q19"/>
      <c r="R19"/>
      <c r="S19"/>
      <c r="T19"/>
      <c r="U19"/>
      <c r="V19"/>
      <c r="W19"/>
      <c r="X19"/>
      <c r="Y19"/>
      <c r="Z19"/>
      <c r="AA19"/>
      <c r="AB19"/>
      <c r="AC19"/>
    </row>
    <row r="20" spans="1:29" s="253" customFormat="1" ht="16.5" customHeight="1">
      <c r="A20" s="259" t="s">
        <v>25</v>
      </c>
      <c r="B20" s="558">
        <v>17717</v>
      </c>
      <c r="C20" s="559">
        <v>13302</v>
      </c>
      <c r="D20" s="560">
        <v>12094</v>
      </c>
      <c r="E20" s="561">
        <v>1208</v>
      </c>
      <c r="F20" s="559">
        <v>3050</v>
      </c>
      <c r="G20" s="560">
        <v>2681</v>
      </c>
      <c r="H20" s="561">
        <v>369</v>
      </c>
      <c r="I20" s="559">
        <v>1365</v>
      </c>
      <c r="J20" s="560">
        <v>1151</v>
      </c>
      <c r="K20" s="561">
        <v>214</v>
      </c>
      <c r="N20"/>
      <c r="O20"/>
      <c r="P20"/>
      <c r="Q20"/>
      <c r="R20"/>
      <c r="S20"/>
      <c r="T20"/>
      <c r="U20"/>
      <c r="V20"/>
      <c r="W20"/>
      <c r="X20"/>
      <c r="Y20"/>
      <c r="Z20"/>
      <c r="AA20"/>
      <c r="AB20"/>
      <c r="AC20"/>
    </row>
    <row r="21" spans="1:29" s="253" customFormat="1" ht="16.5" customHeight="1">
      <c r="A21" s="259" t="s">
        <v>26</v>
      </c>
      <c r="B21" s="558">
        <v>28561</v>
      </c>
      <c r="C21" s="559">
        <v>4518</v>
      </c>
      <c r="D21" s="560">
        <v>3706</v>
      </c>
      <c r="E21" s="561">
        <v>812</v>
      </c>
      <c r="F21" s="559">
        <v>20218</v>
      </c>
      <c r="G21" s="560">
        <v>18095</v>
      </c>
      <c r="H21" s="561">
        <v>2123</v>
      </c>
      <c r="I21" s="559">
        <v>3825</v>
      </c>
      <c r="J21" s="560">
        <v>3348</v>
      </c>
      <c r="K21" s="561">
        <v>477</v>
      </c>
      <c r="N21"/>
      <c r="O21"/>
      <c r="P21"/>
      <c r="Q21"/>
      <c r="R21"/>
      <c r="S21"/>
      <c r="T21"/>
      <c r="U21"/>
      <c r="V21"/>
      <c r="W21"/>
      <c r="X21"/>
      <c r="Y21"/>
      <c r="Z21"/>
      <c r="AA21"/>
      <c r="AB21"/>
      <c r="AC21"/>
    </row>
    <row r="22" spans="1:29" s="253" customFormat="1" ht="16.5" customHeight="1">
      <c r="A22" s="259" t="s">
        <v>27</v>
      </c>
      <c r="B22" s="558">
        <v>27437</v>
      </c>
      <c r="C22" s="559">
        <v>17217</v>
      </c>
      <c r="D22" s="560">
        <v>15173</v>
      </c>
      <c r="E22" s="561">
        <v>2044</v>
      </c>
      <c r="F22" s="559">
        <v>7679</v>
      </c>
      <c r="G22" s="560">
        <v>6907</v>
      </c>
      <c r="H22" s="561">
        <v>772</v>
      </c>
      <c r="I22" s="559">
        <v>2541</v>
      </c>
      <c r="J22" s="560">
        <v>2229</v>
      </c>
      <c r="K22" s="561">
        <v>312</v>
      </c>
      <c r="N22"/>
      <c r="O22"/>
      <c r="P22"/>
      <c r="Q22"/>
      <c r="R22"/>
      <c r="S22"/>
      <c r="T22"/>
      <c r="U22"/>
      <c r="V22"/>
      <c r="W22"/>
      <c r="X22"/>
      <c r="Y22"/>
      <c r="Z22"/>
      <c r="AA22"/>
      <c r="AB22"/>
      <c r="AC22"/>
    </row>
    <row r="23" spans="1:29" s="253" customFormat="1" ht="16.5" customHeight="1">
      <c r="A23" s="259" t="s">
        <v>28</v>
      </c>
      <c r="B23" s="558">
        <v>22812</v>
      </c>
      <c r="C23" s="559">
        <v>5922</v>
      </c>
      <c r="D23" s="560">
        <v>4904</v>
      </c>
      <c r="E23" s="561">
        <v>1018</v>
      </c>
      <c r="F23" s="559">
        <v>11358</v>
      </c>
      <c r="G23" s="560">
        <v>10100</v>
      </c>
      <c r="H23" s="561">
        <v>1258</v>
      </c>
      <c r="I23" s="559">
        <v>5532</v>
      </c>
      <c r="J23" s="560">
        <v>5064</v>
      </c>
      <c r="K23" s="561">
        <v>468</v>
      </c>
      <c r="N23"/>
      <c r="O23"/>
      <c r="P23"/>
      <c r="Q23"/>
      <c r="R23"/>
      <c r="S23"/>
      <c r="T23"/>
      <c r="U23"/>
      <c r="V23"/>
      <c r="W23"/>
      <c r="X23"/>
      <c r="Y23"/>
      <c r="Z23"/>
      <c r="AA23"/>
      <c r="AB23"/>
      <c r="AC23"/>
    </row>
    <row r="24" spans="1:29" s="253" customFormat="1" ht="16.5" customHeight="1">
      <c r="A24" s="259" t="s">
        <v>29</v>
      </c>
      <c r="B24" s="558">
        <v>37810</v>
      </c>
      <c r="C24" s="559">
        <v>11994</v>
      </c>
      <c r="D24" s="560">
        <v>10181</v>
      </c>
      <c r="E24" s="561">
        <v>1813</v>
      </c>
      <c r="F24" s="559">
        <v>20583</v>
      </c>
      <c r="G24" s="560">
        <v>18382</v>
      </c>
      <c r="H24" s="561">
        <v>2201</v>
      </c>
      <c r="I24" s="559">
        <v>5233</v>
      </c>
      <c r="J24" s="560">
        <v>4542</v>
      </c>
      <c r="K24" s="561">
        <v>691</v>
      </c>
      <c r="N24"/>
      <c r="O24"/>
      <c r="P24"/>
      <c r="Q24"/>
      <c r="R24"/>
      <c r="S24"/>
      <c r="T24"/>
      <c r="U24"/>
      <c r="V24"/>
      <c r="W24"/>
      <c r="X24"/>
      <c r="Y24"/>
      <c r="Z24"/>
      <c r="AA24"/>
      <c r="AB24"/>
      <c r="AC24"/>
    </row>
    <row r="25" spans="1:29" s="253" customFormat="1" ht="16.5" customHeight="1">
      <c r="A25" s="259" t="s">
        <v>30</v>
      </c>
      <c r="B25" s="558">
        <v>18093</v>
      </c>
      <c r="C25" s="559">
        <v>13325</v>
      </c>
      <c r="D25" s="560">
        <v>11884</v>
      </c>
      <c r="E25" s="561">
        <v>1441</v>
      </c>
      <c r="F25" s="559">
        <v>3070</v>
      </c>
      <c r="G25" s="560">
        <v>2665</v>
      </c>
      <c r="H25" s="561">
        <v>405</v>
      </c>
      <c r="I25" s="559">
        <v>1698</v>
      </c>
      <c r="J25" s="560">
        <v>1505</v>
      </c>
      <c r="K25" s="561">
        <v>193</v>
      </c>
      <c r="N25"/>
      <c r="O25"/>
      <c r="P25"/>
      <c r="Q25"/>
      <c r="R25"/>
      <c r="S25"/>
      <c r="T25"/>
      <c r="U25"/>
      <c r="V25"/>
      <c r="W25"/>
      <c r="X25"/>
      <c r="Y25"/>
      <c r="Z25"/>
      <c r="AA25"/>
      <c r="AB25"/>
      <c r="AC25"/>
    </row>
    <row r="26" spans="1:29" s="253" customFormat="1" ht="16.5" customHeight="1">
      <c r="A26" s="259" t="s">
        <v>31</v>
      </c>
      <c r="B26" s="558">
        <v>43132</v>
      </c>
      <c r="C26" s="559">
        <v>18555</v>
      </c>
      <c r="D26" s="560">
        <v>15319</v>
      </c>
      <c r="E26" s="561">
        <v>3236</v>
      </c>
      <c r="F26" s="559">
        <v>18516</v>
      </c>
      <c r="G26" s="560">
        <v>16971</v>
      </c>
      <c r="H26" s="561">
        <v>1545</v>
      </c>
      <c r="I26" s="559">
        <v>6061</v>
      </c>
      <c r="J26" s="560">
        <v>5424</v>
      </c>
      <c r="K26" s="561">
        <v>637</v>
      </c>
      <c r="N26"/>
      <c r="O26"/>
      <c r="P26"/>
      <c r="Q26"/>
      <c r="R26"/>
      <c r="S26"/>
      <c r="T26"/>
      <c r="U26"/>
      <c r="V26"/>
      <c r="W26"/>
      <c r="X26"/>
      <c r="Y26"/>
      <c r="Z26"/>
      <c r="AA26"/>
      <c r="AB26"/>
      <c r="AC26"/>
    </row>
    <row r="27" spans="1:29" s="253" customFormat="1" ht="16.5" customHeight="1">
      <c r="A27" s="259" t="s">
        <v>32</v>
      </c>
      <c r="B27" s="558">
        <v>32271</v>
      </c>
      <c r="C27" s="559">
        <v>11461</v>
      </c>
      <c r="D27" s="560">
        <v>9361</v>
      </c>
      <c r="E27" s="561">
        <v>2100</v>
      </c>
      <c r="F27" s="559">
        <v>13451</v>
      </c>
      <c r="G27" s="560">
        <v>12007</v>
      </c>
      <c r="H27" s="561">
        <v>1444</v>
      </c>
      <c r="I27" s="559">
        <v>7359</v>
      </c>
      <c r="J27" s="560">
        <v>6802</v>
      </c>
      <c r="K27" s="561">
        <v>557</v>
      </c>
      <c r="N27"/>
      <c r="O27"/>
      <c r="P27"/>
      <c r="Q27"/>
      <c r="R27"/>
      <c r="S27"/>
      <c r="T27"/>
      <c r="U27"/>
      <c r="V27"/>
      <c r="W27"/>
      <c r="X27"/>
      <c r="Y27"/>
      <c r="Z27"/>
      <c r="AA27"/>
      <c r="AB27"/>
      <c r="AC27"/>
    </row>
    <row r="28" spans="1:29" s="253" customFormat="1" ht="16.5" customHeight="1">
      <c r="A28" s="259" t="s">
        <v>33</v>
      </c>
      <c r="B28" s="558">
        <v>18501</v>
      </c>
      <c r="C28" s="559">
        <v>14217</v>
      </c>
      <c r="D28" s="560">
        <v>12640</v>
      </c>
      <c r="E28" s="561">
        <v>1577</v>
      </c>
      <c r="F28" s="559">
        <v>2672</v>
      </c>
      <c r="G28" s="560">
        <v>2286</v>
      </c>
      <c r="H28" s="561">
        <v>386</v>
      </c>
      <c r="I28" s="559">
        <v>1612</v>
      </c>
      <c r="J28" s="560">
        <v>1332</v>
      </c>
      <c r="K28" s="561">
        <v>280</v>
      </c>
      <c r="N28"/>
      <c r="O28"/>
      <c r="P28"/>
      <c r="Q28"/>
      <c r="R28"/>
      <c r="S28"/>
      <c r="T28"/>
      <c r="U28"/>
      <c r="V28"/>
      <c r="W28"/>
      <c r="X28"/>
      <c r="Y28"/>
      <c r="Z28"/>
      <c r="AA28"/>
      <c r="AB28"/>
      <c r="AC28"/>
    </row>
    <row r="29" spans="1:29" s="253" customFormat="1" ht="16.5" customHeight="1">
      <c r="A29" s="259" t="s">
        <v>34</v>
      </c>
      <c r="B29" s="558">
        <v>22195</v>
      </c>
      <c r="C29" s="559">
        <v>17553</v>
      </c>
      <c r="D29" s="560">
        <v>15600</v>
      </c>
      <c r="E29" s="561">
        <v>1953</v>
      </c>
      <c r="F29" s="559">
        <v>3089</v>
      </c>
      <c r="G29" s="560">
        <v>2548</v>
      </c>
      <c r="H29" s="561">
        <v>541</v>
      </c>
      <c r="I29" s="559">
        <v>1553</v>
      </c>
      <c r="J29" s="560">
        <v>1251</v>
      </c>
      <c r="K29" s="561">
        <v>302</v>
      </c>
      <c r="N29"/>
      <c r="O29"/>
      <c r="P29"/>
      <c r="Q29"/>
      <c r="R29"/>
      <c r="S29"/>
      <c r="T29"/>
      <c r="U29"/>
      <c r="V29"/>
      <c r="W29"/>
      <c r="X29"/>
      <c r="Y29"/>
      <c r="Z29"/>
      <c r="AA29"/>
      <c r="AB29"/>
      <c r="AC29"/>
    </row>
    <row r="30" spans="1:29" s="253" customFormat="1" ht="16.5" customHeight="1">
      <c r="A30" s="259" t="s">
        <v>156</v>
      </c>
      <c r="B30" s="558">
        <v>70473</v>
      </c>
      <c r="C30" s="559">
        <v>16856</v>
      </c>
      <c r="D30" s="560">
        <v>14007</v>
      </c>
      <c r="E30" s="561">
        <v>2849</v>
      </c>
      <c r="F30" s="559">
        <v>46721</v>
      </c>
      <c r="G30" s="560">
        <v>41223</v>
      </c>
      <c r="H30" s="561">
        <v>5498</v>
      </c>
      <c r="I30" s="559">
        <v>6896</v>
      </c>
      <c r="J30" s="560">
        <v>5681</v>
      </c>
      <c r="K30" s="561">
        <v>1215</v>
      </c>
      <c r="N30"/>
      <c r="O30"/>
      <c r="P30"/>
      <c r="Q30"/>
      <c r="R30"/>
      <c r="S30"/>
      <c r="T30"/>
      <c r="U30"/>
      <c r="V30"/>
      <c r="W30"/>
      <c r="X30"/>
      <c r="Y30"/>
      <c r="Z30"/>
      <c r="AA30"/>
      <c r="AB30"/>
      <c r="AC30"/>
    </row>
    <row r="31" spans="1:29" s="253" customFormat="1" ht="16.5" customHeight="1">
      <c r="A31" s="259" t="s">
        <v>36</v>
      </c>
      <c r="B31" s="558">
        <v>9702</v>
      </c>
      <c r="C31" s="559">
        <v>7309</v>
      </c>
      <c r="D31" s="560">
        <v>6429</v>
      </c>
      <c r="E31" s="561">
        <v>880</v>
      </c>
      <c r="F31" s="559">
        <v>915</v>
      </c>
      <c r="G31" s="560">
        <v>719</v>
      </c>
      <c r="H31" s="561">
        <v>196</v>
      </c>
      <c r="I31" s="559">
        <v>1478</v>
      </c>
      <c r="J31" s="560">
        <v>1302</v>
      </c>
      <c r="K31" s="561">
        <v>176</v>
      </c>
      <c r="N31"/>
      <c r="O31"/>
      <c r="P31"/>
      <c r="Q31"/>
      <c r="R31"/>
      <c r="S31"/>
      <c r="T31"/>
      <c r="U31"/>
      <c r="V31"/>
      <c r="W31"/>
      <c r="X31"/>
      <c r="Y31"/>
      <c r="Z31"/>
      <c r="AA31"/>
      <c r="AB31"/>
      <c r="AC31"/>
    </row>
    <row r="32" spans="1:29" s="253" customFormat="1" ht="16.5" customHeight="1">
      <c r="A32" s="259" t="s">
        <v>37</v>
      </c>
      <c r="B32" s="558">
        <v>4993</v>
      </c>
      <c r="C32" s="559">
        <v>4199</v>
      </c>
      <c r="D32" s="560">
        <v>3639</v>
      </c>
      <c r="E32" s="561">
        <v>560</v>
      </c>
      <c r="F32" s="559">
        <v>501</v>
      </c>
      <c r="G32" s="560">
        <v>423</v>
      </c>
      <c r="H32" s="561">
        <v>78</v>
      </c>
      <c r="I32" s="559">
        <v>293</v>
      </c>
      <c r="J32" s="560">
        <v>245</v>
      </c>
      <c r="K32" s="561">
        <v>48</v>
      </c>
      <c r="N32"/>
      <c r="O32"/>
      <c r="P32"/>
      <c r="Q32"/>
      <c r="R32"/>
      <c r="S32"/>
      <c r="T32"/>
      <c r="U32"/>
      <c r="V32"/>
      <c r="W32"/>
      <c r="X32"/>
      <c r="Y32"/>
      <c r="Z32"/>
      <c r="AA32"/>
      <c r="AB32"/>
      <c r="AC32"/>
    </row>
    <row r="33" spans="1:29" s="253" customFormat="1" ht="16.5" customHeight="1">
      <c r="A33" s="259" t="s">
        <v>38</v>
      </c>
      <c r="B33" s="558">
        <v>479</v>
      </c>
      <c r="C33" s="559">
        <v>437</v>
      </c>
      <c r="D33" s="560">
        <v>387</v>
      </c>
      <c r="E33" s="561">
        <v>50</v>
      </c>
      <c r="F33" s="559">
        <v>27</v>
      </c>
      <c r="G33" s="560">
        <v>18</v>
      </c>
      <c r="H33" s="561">
        <v>9</v>
      </c>
      <c r="I33" s="559">
        <v>15</v>
      </c>
      <c r="J33" s="560">
        <v>10</v>
      </c>
      <c r="K33" s="561">
        <v>5</v>
      </c>
      <c r="N33"/>
      <c r="O33"/>
      <c r="P33"/>
      <c r="Q33"/>
      <c r="R33"/>
      <c r="S33"/>
      <c r="T33"/>
      <c r="U33"/>
      <c r="V33"/>
      <c r="W33"/>
      <c r="X33"/>
      <c r="Y33"/>
      <c r="Z33"/>
      <c r="AA33"/>
      <c r="AB33"/>
      <c r="AC33"/>
    </row>
    <row r="34" spans="1:29" s="253" customFormat="1" ht="16.5" customHeight="1">
      <c r="A34" s="260" t="s">
        <v>39</v>
      </c>
      <c r="B34" s="562">
        <v>969</v>
      </c>
      <c r="C34" s="563">
        <v>846</v>
      </c>
      <c r="D34" s="564">
        <v>717</v>
      </c>
      <c r="E34" s="565">
        <v>129</v>
      </c>
      <c r="F34" s="563">
        <v>68</v>
      </c>
      <c r="G34" s="564">
        <v>47</v>
      </c>
      <c r="H34" s="565">
        <v>21</v>
      </c>
      <c r="I34" s="563">
        <v>55</v>
      </c>
      <c r="J34" s="564">
        <v>46</v>
      </c>
      <c r="K34" s="565">
        <v>9</v>
      </c>
      <c r="N34"/>
      <c r="O34"/>
      <c r="P34"/>
      <c r="Q34"/>
      <c r="R34"/>
      <c r="S34"/>
      <c r="T34"/>
      <c r="U34"/>
      <c r="V34"/>
      <c r="W34"/>
      <c r="X34"/>
      <c r="Y34"/>
      <c r="Z34"/>
      <c r="AA34"/>
      <c r="AB34"/>
      <c r="AC34"/>
    </row>
    <row r="35" spans="1:29" s="253" customFormat="1" ht="16.5" customHeight="1">
      <c r="A35" s="261" t="s">
        <v>165</v>
      </c>
      <c r="B35" s="566">
        <v>1260259</v>
      </c>
      <c r="C35" s="567">
        <v>525855</v>
      </c>
      <c r="D35" s="568">
        <v>446607</v>
      </c>
      <c r="E35" s="569">
        <v>79248</v>
      </c>
      <c r="F35" s="567">
        <v>551742</v>
      </c>
      <c r="G35" s="568">
        <v>492733</v>
      </c>
      <c r="H35" s="569">
        <v>59009</v>
      </c>
      <c r="I35" s="567">
        <v>182662</v>
      </c>
      <c r="J35" s="568">
        <v>161479</v>
      </c>
      <c r="K35" s="569">
        <v>21183</v>
      </c>
      <c r="N35"/>
      <c r="O35"/>
      <c r="P35"/>
      <c r="Q35"/>
      <c r="R35"/>
      <c r="S35"/>
      <c r="T35"/>
      <c r="U35"/>
      <c r="V35"/>
      <c r="W35"/>
      <c r="X35"/>
      <c r="Y35"/>
      <c r="Z35"/>
      <c r="AA35"/>
      <c r="AB35"/>
      <c r="AC35"/>
    </row>
    <row r="36" spans="1:29" ht="16.5" customHeight="1">
      <c r="A36" s="253" t="s">
        <v>166</v>
      </c>
      <c r="B36" s="262"/>
      <c r="C36" s="262"/>
      <c r="D36" s="262"/>
      <c r="E36" s="262"/>
      <c r="F36" s="262"/>
      <c r="G36" s="262"/>
      <c r="H36" s="262"/>
      <c r="I36" s="262"/>
      <c r="J36" s="262"/>
    </row>
    <row r="37" spans="1:29" ht="16.5" customHeight="1">
      <c r="A37" s="263" t="s">
        <v>167</v>
      </c>
    </row>
    <row r="38" spans="1:29">
      <c r="B38" s="264"/>
    </row>
    <row r="39" spans="1:29" ht="13.5">
      <c r="N39" s="265"/>
      <c r="O39" s="265"/>
      <c r="P39" s="265"/>
    </row>
    <row r="73" spans="2:28">
      <c r="AA73" s="266"/>
      <c r="AB73" s="253"/>
    </row>
    <row r="80" spans="2:28">
      <c r="B80" s="264"/>
    </row>
    <row r="81" spans="2:2">
      <c r="B81" s="264"/>
    </row>
  </sheetData>
  <mergeCells count="5">
    <mergeCell ref="A3:A4"/>
    <mergeCell ref="B3:B4"/>
    <mergeCell ref="C3:E3"/>
    <mergeCell ref="F3:H3"/>
    <mergeCell ref="I3:K3"/>
  </mergeCells>
  <phoneticPr fontId="1"/>
  <printOptions horizontalCentered="1"/>
  <pageMargins left="0.55118110236220474" right="0.55118110236220474" top="0.98425196850393704" bottom="0.59055118110236227" header="0.51181102362204722" footer="0.51181102362204722"/>
  <pageSetup paperSize="9" scale="96" orientation="portrait" blackAndWhite="1" r:id="rId1"/>
  <headerFooter alignWithMargins="0">
    <oddHeader>&amp;L&amp;"ＭＳ Ｐ明朝,標準"&amp;10 12</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5B849-1B10-466A-AB08-A2266CB5119C}">
  <sheetPr>
    <tabColor rgb="FF00B050"/>
    <pageSetUpPr fitToPage="1"/>
  </sheetPr>
  <dimension ref="A1:Y143"/>
  <sheetViews>
    <sheetView showOutlineSymbols="0" view="pageBreakPreview" zoomScaleNormal="80" zoomScaleSheetLayoutView="100" workbookViewId="0">
      <selection activeCell="N43" sqref="N43"/>
    </sheetView>
  </sheetViews>
  <sheetFormatPr defaultColWidth="10.75" defaultRowHeight="13.5"/>
  <cols>
    <col min="1" max="1" width="8.75" style="271" customWidth="1"/>
    <col min="2" max="2" width="8.625" style="271" customWidth="1"/>
    <col min="3" max="3" width="8.125" style="271" customWidth="1"/>
    <col min="4" max="5" width="7" style="271" customWidth="1"/>
    <col min="6" max="6" width="7.875" style="271" customWidth="1"/>
    <col min="7" max="7" width="6.875" style="271" customWidth="1"/>
    <col min="8" max="9" width="7.375" style="271" customWidth="1"/>
    <col min="10" max="10" width="8" style="271" customWidth="1"/>
    <col min="11" max="12" width="7.25" style="271" customWidth="1"/>
    <col min="13" max="14" width="11.625" style="271" bestFit="1" customWidth="1"/>
    <col min="15" max="20" width="7.75" style="271" customWidth="1"/>
    <col min="21" max="21" width="10.375" style="271" customWidth="1"/>
    <col min="22" max="256" width="10.75" style="271"/>
    <col min="257" max="257" width="8.75" style="271" customWidth="1"/>
    <col min="258" max="258" width="8.625" style="271" customWidth="1"/>
    <col min="259" max="259" width="8.125" style="271" customWidth="1"/>
    <col min="260" max="261" width="7" style="271" customWidth="1"/>
    <col min="262" max="262" width="7.875" style="271" customWidth="1"/>
    <col min="263" max="263" width="6.875" style="271" customWidth="1"/>
    <col min="264" max="265" width="7.375" style="271" customWidth="1"/>
    <col min="266" max="266" width="8" style="271" customWidth="1"/>
    <col min="267" max="268" width="7.25" style="271" customWidth="1"/>
    <col min="269" max="270" width="11.625" style="271" bestFit="1" customWidth="1"/>
    <col min="271" max="276" width="7.75" style="271" customWidth="1"/>
    <col min="277" max="277" width="10.375" style="271" customWidth="1"/>
    <col min="278" max="512" width="10.75" style="271"/>
    <col min="513" max="513" width="8.75" style="271" customWidth="1"/>
    <col min="514" max="514" width="8.625" style="271" customWidth="1"/>
    <col min="515" max="515" width="8.125" style="271" customWidth="1"/>
    <col min="516" max="517" width="7" style="271" customWidth="1"/>
    <col min="518" max="518" width="7.875" style="271" customWidth="1"/>
    <col min="519" max="519" width="6.875" style="271" customWidth="1"/>
    <col min="520" max="521" width="7.375" style="271" customWidth="1"/>
    <col min="522" max="522" width="8" style="271" customWidth="1"/>
    <col min="523" max="524" width="7.25" style="271" customWidth="1"/>
    <col min="525" max="526" width="11.625" style="271" bestFit="1" customWidth="1"/>
    <col min="527" max="532" width="7.75" style="271" customWidth="1"/>
    <col min="533" max="533" width="10.375" style="271" customWidth="1"/>
    <col min="534" max="768" width="10.75" style="271"/>
    <col min="769" max="769" width="8.75" style="271" customWidth="1"/>
    <col min="770" max="770" width="8.625" style="271" customWidth="1"/>
    <col min="771" max="771" width="8.125" style="271" customWidth="1"/>
    <col min="772" max="773" width="7" style="271" customWidth="1"/>
    <col min="774" max="774" width="7.875" style="271" customWidth="1"/>
    <col min="775" max="775" width="6.875" style="271" customWidth="1"/>
    <col min="776" max="777" width="7.375" style="271" customWidth="1"/>
    <col min="778" max="778" width="8" style="271" customWidth="1"/>
    <col min="779" max="780" width="7.25" style="271" customWidth="1"/>
    <col min="781" max="782" width="11.625" style="271" bestFit="1" customWidth="1"/>
    <col min="783" max="788" width="7.75" style="271" customWidth="1"/>
    <col min="789" max="789" width="10.375" style="271" customWidth="1"/>
    <col min="790" max="1024" width="10.75" style="271"/>
    <col min="1025" max="1025" width="8.75" style="271" customWidth="1"/>
    <col min="1026" max="1026" width="8.625" style="271" customWidth="1"/>
    <col min="1027" max="1027" width="8.125" style="271" customWidth="1"/>
    <col min="1028" max="1029" width="7" style="271" customWidth="1"/>
    <col min="1030" max="1030" width="7.875" style="271" customWidth="1"/>
    <col min="1031" max="1031" width="6.875" style="271" customWidth="1"/>
    <col min="1032" max="1033" width="7.375" style="271" customWidth="1"/>
    <col min="1034" max="1034" width="8" style="271" customWidth="1"/>
    <col min="1035" max="1036" width="7.25" style="271" customWidth="1"/>
    <col min="1037" max="1038" width="11.625" style="271" bestFit="1" customWidth="1"/>
    <col min="1039" max="1044" width="7.75" style="271" customWidth="1"/>
    <col min="1045" max="1045" width="10.375" style="271" customWidth="1"/>
    <col min="1046" max="1280" width="10.75" style="271"/>
    <col min="1281" max="1281" width="8.75" style="271" customWidth="1"/>
    <col min="1282" max="1282" width="8.625" style="271" customWidth="1"/>
    <col min="1283" max="1283" width="8.125" style="271" customWidth="1"/>
    <col min="1284" max="1285" width="7" style="271" customWidth="1"/>
    <col min="1286" max="1286" width="7.875" style="271" customWidth="1"/>
    <col min="1287" max="1287" width="6.875" style="271" customWidth="1"/>
    <col min="1288" max="1289" width="7.375" style="271" customWidth="1"/>
    <col min="1290" max="1290" width="8" style="271" customWidth="1"/>
    <col min="1291" max="1292" width="7.25" style="271" customWidth="1"/>
    <col min="1293" max="1294" width="11.625" style="271" bestFit="1" customWidth="1"/>
    <col min="1295" max="1300" width="7.75" style="271" customWidth="1"/>
    <col min="1301" max="1301" width="10.375" style="271" customWidth="1"/>
    <col min="1302" max="1536" width="10.75" style="271"/>
    <col min="1537" max="1537" width="8.75" style="271" customWidth="1"/>
    <col min="1538" max="1538" width="8.625" style="271" customWidth="1"/>
    <col min="1539" max="1539" width="8.125" style="271" customWidth="1"/>
    <col min="1540" max="1541" width="7" style="271" customWidth="1"/>
    <col min="1542" max="1542" width="7.875" style="271" customWidth="1"/>
    <col min="1543" max="1543" width="6.875" style="271" customWidth="1"/>
    <col min="1544" max="1545" width="7.375" style="271" customWidth="1"/>
    <col min="1546" max="1546" width="8" style="271" customWidth="1"/>
    <col min="1547" max="1548" width="7.25" style="271" customWidth="1"/>
    <col min="1549" max="1550" width="11.625" style="271" bestFit="1" customWidth="1"/>
    <col min="1551" max="1556" width="7.75" style="271" customWidth="1"/>
    <col min="1557" max="1557" width="10.375" style="271" customWidth="1"/>
    <col min="1558" max="1792" width="10.75" style="271"/>
    <col min="1793" max="1793" width="8.75" style="271" customWidth="1"/>
    <col min="1794" max="1794" width="8.625" style="271" customWidth="1"/>
    <col min="1795" max="1795" width="8.125" style="271" customWidth="1"/>
    <col min="1796" max="1797" width="7" style="271" customWidth="1"/>
    <col min="1798" max="1798" width="7.875" style="271" customWidth="1"/>
    <col min="1799" max="1799" width="6.875" style="271" customWidth="1"/>
    <col min="1800" max="1801" width="7.375" style="271" customWidth="1"/>
    <col min="1802" max="1802" width="8" style="271" customWidth="1"/>
    <col min="1803" max="1804" width="7.25" style="271" customWidth="1"/>
    <col min="1805" max="1806" width="11.625" style="271" bestFit="1" customWidth="1"/>
    <col min="1807" max="1812" width="7.75" style="271" customWidth="1"/>
    <col min="1813" max="1813" width="10.375" style="271" customWidth="1"/>
    <col min="1814" max="2048" width="10.75" style="271"/>
    <col min="2049" max="2049" width="8.75" style="271" customWidth="1"/>
    <col min="2050" max="2050" width="8.625" style="271" customWidth="1"/>
    <col min="2051" max="2051" width="8.125" style="271" customWidth="1"/>
    <col min="2052" max="2053" width="7" style="271" customWidth="1"/>
    <col min="2054" max="2054" width="7.875" style="271" customWidth="1"/>
    <col min="2055" max="2055" width="6.875" style="271" customWidth="1"/>
    <col min="2056" max="2057" width="7.375" style="271" customWidth="1"/>
    <col min="2058" max="2058" width="8" style="271" customWidth="1"/>
    <col min="2059" max="2060" width="7.25" style="271" customWidth="1"/>
    <col min="2061" max="2062" width="11.625" style="271" bestFit="1" customWidth="1"/>
    <col min="2063" max="2068" width="7.75" style="271" customWidth="1"/>
    <col min="2069" max="2069" width="10.375" style="271" customWidth="1"/>
    <col min="2070" max="2304" width="10.75" style="271"/>
    <col min="2305" max="2305" width="8.75" style="271" customWidth="1"/>
    <col min="2306" max="2306" width="8.625" style="271" customWidth="1"/>
    <col min="2307" max="2307" width="8.125" style="271" customWidth="1"/>
    <col min="2308" max="2309" width="7" style="271" customWidth="1"/>
    <col min="2310" max="2310" width="7.875" style="271" customWidth="1"/>
    <col min="2311" max="2311" width="6.875" style="271" customWidth="1"/>
    <col min="2312" max="2313" width="7.375" style="271" customWidth="1"/>
    <col min="2314" max="2314" width="8" style="271" customWidth="1"/>
    <col min="2315" max="2316" width="7.25" style="271" customWidth="1"/>
    <col min="2317" max="2318" width="11.625" style="271" bestFit="1" customWidth="1"/>
    <col min="2319" max="2324" width="7.75" style="271" customWidth="1"/>
    <col min="2325" max="2325" width="10.375" style="271" customWidth="1"/>
    <col min="2326" max="2560" width="10.75" style="271"/>
    <col min="2561" max="2561" width="8.75" style="271" customWidth="1"/>
    <col min="2562" max="2562" width="8.625" style="271" customWidth="1"/>
    <col min="2563" max="2563" width="8.125" style="271" customWidth="1"/>
    <col min="2564" max="2565" width="7" style="271" customWidth="1"/>
    <col min="2566" max="2566" width="7.875" style="271" customWidth="1"/>
    <col min="2567" max="2567" width="6.875" style="271" customWidth="1"/>
    <col min="2568" max="2569" width="7.375" style="271" customWidth="1"/>
    <col min="2570" max="2570" width="8" style="271" customWidth="1"/>
    <col min="2571" max="2572" width="7.25" style="271" customWidth="1"/>
    <col min="2573" max="2574" width="11.625" style="271" bestFit="1" customWidth="1"/>
    <col min="2575" max="2580" width="7.75" style="271" customWidth="1"/>
    <col min="2581" max="2581" width="10.375" style="271" customWidth="1"/>
    <col min="2582" max="2816" width="10.75" style="271"/>
    <col min="2817" max="2817" width="8.75" style="271" customWidth="1"/>
    <col min="2818" max="2818" width="8.625" style="271" customWidth="1"/>
    <col min="2819" max="2819" width="8.125" style="271" customWidth="1"/>
    <col min="2820" max="2821" width="7" style="271" customWidth="1"/>
    <col min="2822" max="2822" width="7.875" style="271" customWidth="1"/>
    <col min="2823" max="2823" width="6.875" style="271" customWidth="1"/>
    <col min="2824" max="2825" width="7.375" style="271" customWidth="1"/>
    <col min="2826" max="2826" width="8" style="271" customWidth="1"/>
    <col min="2827" max="2828" width="7.25" style="271" customWidth="1"/>
    <col min="2829" max="2830" width="11.625" style="271" bestFit="1" customWidth="1"/>
    <col min="2831" max="2836" width="7.75" style="271" customWidth="1"/>
    <col min="2837" max="2837" width="10.375" style="271" customWidth="1"/>
    <col min="2838" max="3072" width="10.75" style="271"/>
    <col min="3073" max="3073" width="8.75" style="271" customWidth="1"/>
    <col min="3074" max="3074" width="8.625" style="271" customWidth="1"/>
    <col min="3075" max="3075" width="8.125" style="271" customWidth="1"/>
    <col min="3076" max="3077" width="7" style="271" customWidth="1"/>
    <col min="3078" max="3078" width="7.875" style="271" customWidth="1"/>
    <col min="3079" max="3079" width="6.875" style="271" customWidth="1"/>
    <col min="3080" max="3081" width="7.375" style="271" customWidth="1"/>
    <col min="3082" max="3082" width="8" style="271" customWidth="1"/>
    <col min="3083" max="3084" width="7.25" style="271" customWidth="1"/>
    <col min="3085" max="3086" width="11.625" style="271" bestFit="1" customWidth="1"/>
    <col min="3087" max="3092" width="7.75" style="271" customWidth="1"/>
    <col min="3093" max="3093" width="10.375" style="271" customWidth="1"/>
    <col min="3094" max="3328" width="10.75" style="271"/>
    <col min="3329" max="3329" width="8.75" style="271" customWidth="1"/>
    <col min="3330" max="3330" width="8.625" style="271" customWidth="1"/>
    <col min="3331" max="3331" width="8.125" style="271" customWidth="1"/>
    <col min="3332" max="3333" width="7" style="271" customWidth="1"/>
    <col min="3334" max="3334" width="7.875" style="271" customWidth="1"/>
    <col min="3335" max="3335" width="6.875" style="271" customWidth="1"/>
    <col min="3336" max="3337" width="7.375" style="271" customWidth="1"/>
    <col min="3338" max="3338" width="8" style="271" customWidth="1"/>
    <col min="3339" max="3340" width="7.25" style="271" customWidth="1"/>
    <col min="3341" max="3342" width="11.625" style="271" bestFit="1" customWidth="1"/>
    <col min="3343" max="3348" width="7.75" style="271" customWidth="1"/>
    <col min="3349" max="3349" width="10.375" style="271" customWidth="1"/>
    <col min="3350" max="3584" width="10.75" style="271"/>
    <col min="3585" max="3585" width="8.75" style="271" customWidth="1"/>
    <col min="3586" max="3586" width="8.625" style="271" customWidth="1"/>
    <col min="3587" max="3587" width="8.125" style="271" customWidth="1"/>
    <col min="3588" max="3589" width="7" style="271" customWidth="1"/>
    <col min="3590" max="3590" width="7.875" style="271" customWidth="1"/>
    <col min="3591" max="3591" width="6.875" style="271" customWidth="1"/>
    <col min="3592" max="3593" width="7.375" style="271" customWidth="1"/>
    <col min="3594" max="3594" width="8" style="271" customWidth="1"/>
    <col min="3595" max="3596" width="7.25" style="271" customWidth="1"/>
    <col min="3597" max="3598" width="11.625" style="271" bestFit="1" customWidth="1"/>
    <col min="3599" max="3604" width="7.75" style="271" customWidth="1"/>
    <col min="3605" max="3605" width="10.375" style="271" customWidth="1"/>
    <col min="3606" max="3840" width="10.75" style="271"/>
    <col min="3841" max="3841" width="8.75" style="271" customWidth="1"/>
    <col min="3842" max="3842" width="8.625" style="271" customWidth="1"/>
    <col min="3843" max="3843" width="8.125" style="271" customWidth="1"/>
    <col min="3844" max="3845" width="7" style="271" customWidth="1"/>
    <col min="3846" max="3846" width="7.875" style="271" customWidth="1"/>
    <col min="3847" max="3847" width="6.875" style="271" customWidth="1"/>
    <col min="3848" max="3849" width="7.375" style="271" customWidth="1"/>
    <col min="3850" max="3850" width="8" style="271" customWidth="1"/>
    <col min="3851" max="3852" width="7.25" style="271" customWidth="1"/>
    <col min="3853" max="3854" width="11.625" style="271" bestFit="1" customWidth="1"/>
    <col min="3855" max="3860" width="7.75" style="271" customWidth="1"/>
    <col min="3861" max="3861" width="10.375" style="271" customWidth="1"/>
    <col min="3862" max="4096" width="10.75" style="271"/>
    <col min="4097" max="4097" width="8.75" style="271" customWidth="1"/>
    <col min="4098" max="4098" width="8.625" style="271" customWidth="1"/>
    <col min="4099" max="4099" width="8.125" style="271" customWidth="1"/>
    <col min="4100" max="4101" width="7" style="271" customWidth="1"/>
    <col min="4102" max="4102" width="7.875" style="271" customWidth="1"/>
    <col min="4103" max="4103" width="6.875" style="271" customWidth="1"/>
    <col min="4104" max="4105" width="7.375" style="271" customWidth="1"/>
    <col min="4106" max="4106" width="8" style="271" customWidth="1"/>
    <col min="4107" max="4108" width="7.25" style="271" customWidth="1"/>
    <col min="4109" max="4110" width="11.625" style="271" bestFit="1" customWidth="1"/>
    <col min="4111" max="4116" width="7.75" style="271" customWidth="1"/>
    <col min="4117" max="4117" width="10.375" style="271" customWidth="1"/>
    <col min="4118" max="4352" width="10.75" style="271"/>
    <col min="4353" max="4353" width="8.75" style="271" customWidth="1"/>
    <col min="4354" max="4354" width="8.625" style="271" customWidth="1"/>
    <col min="4355" max="4355" width="8.125" style="271" customWidth="1"/>
    <col min="4356" max="4357" width="7" style="271" customWidth="1"/>
    <col min="4358" max="4358" width="7.875" style="271" customWidth="1"/>
    <col min="4359" max="4359" width="6.875" style="271" customWidth="1"/>
    <col min="4360" max="4361" width="7.375" style="271" customWidth="1"/>
    <col min="4362" max="4362" width="8" style="271" customWidth="1"/>
    <col min="4363" max="4364" width="7.25" style="271" customWidth="1"/>
    <col min="4365" max="4366" width="11.625" style="271" bestFit="1" customWidth="1"/>
    <col min="4367" max="4372" width="7.75" style="271" customWidth="1"/>
    <col min="4373" max="4373" width="10.375" style="271" customWidth="1"/>
    <col min="4374" max="4608" width="10.75" style="271"/>
    <col min="4609" max="4609" width="8.75" style="271" customWidth="1"/>
    <col min="4610" max="4610" width="8.625" style="271" customWidth="1"/>
    <col min="4611" max="4611" width="8.125" style="271" customWidth="1"/>
    <col min="4612" max="4613" width="7" style="271" customWidth="1"/>
    <col min="4614" max="4614" width="7.875" style="271" customWidth="1"/>
    <col min="4615" max="4615" width="6.875" style="271" customWidth="1"/>
    <col min="4616" max="4617" width="7.375" style="271" customWidth="1"/>
    <col min="4618" max="4618" width="8" style="271" customWidth="1"/>
    <col min="4619" max="4620" width="7.25" style="271" customWidth="1"/>
    <col min="4621" max="4622" width="11.625" style="271" bestFit="1" customWidth="1"/>
    <col min="4623" max="4628" width="7.75" style="271" customWidth="1"/>
    <col min="4629" max="4629" width="10.375" style="271" customWidth="1"/>
    <col min="4630" max="4864" width="10.75" style="271"/>
    <col min="4865" max="4865" width="8.75" style="271" customWidth="1"/>
    <col min="4866" max="4866" width="8.625" style="271" customWidth="1"/>
    <col min="4867" max="4867" width="8.125" style="271" customWidth="1"/>
    <col min="4868" max="4869" width="7" style="271" customWidth="1"/>
    <col min="4870" max="4870" width="7.875" style="271" customWidth="1"/>
    <col min="4871" max="4871" width="6.875" style="271" customWidth="1"/>
    <col min="4872" max="4873" width="7.375" style="271" customWidth="1"/>
    <col min="4874" max="4874" width="8" style="271" customWidth="1"/>
    <col min="4875" max="4876" width="7.25" style="271" customWidth="1"/>
    <col min="4877" max="4878" width="11.625" style="271" bestFit="1" customWidth="1"/>
    <col min="4879" max="4884" width="7.75" style="271" customWidth="1"/>
    <col min="4885" max="4885" width="10.375" style="271" customWidth="1"/>
    <col min="4886" max="5120" width="10.75" style="271"/>
    <col min="5121" max="5121" width="8.75" style="271" customWidth="1"/>
    <col min="5122" max="5122" width="8.625" style="271" customWidth="1"/>
    <col min="5123" max="5123" width="8.125" style="271" customWidth="1"/>
    <col min="5124" max="5125" width="7" style="271" customWidth="1"/>
    <col min="5126" max="5126" width="7.875" style="271" customWidth="1"/>
    <col min="5127" max="5127" width="6.875" style="271" customWidth="1"/>
    <col min="5128" max="5129" width="7.375" style="271" customWidth="1"/>
    <col min="5130" max="5130" width="8" style="271" customWidth="1"/>
    <col min="5131" max="5132" width="7.25" style="271" customWidth="1"/>
    <col min="5133" max="5134" width="11.625" style="271" bestFit="1" customWidth="1"/>
    <col min="5135" max="5140" width="7.75" style="271" customWidth="1"/>
    <col min="5141" max="5141" width="10.375" style="271" customWidth="1"/>
    <col min="5142" max="5376" width="10.75" style="271"/>
    <col min="5377" max="5377" width="8.75" style="271" customWidth="1"/>
    <col min="5378" max="5378" width="8.625" style="271" customWidth="1"/>
    <col min="5379" max="5379" width="8.125" style="271" customWidth="1"/>
    <col min="5380" max="5381" width="7" style="271" customWidth="1"/>
    <col min="5382" max="5382" width="7.875" style="271" customWidth="1"/>
    <col min="5383" max="5383" width="6.875" style="271" customWidth="1"/>
    <col min="5384" max="5385" width="7.375" style="271" customWidth="1"/>
    <col min="5386" max="5386" width="8" style="271" customWidth="1"/>
    <col min="5387" max="5388" width="7.25" style="271" customWidth="1"/>
    <col min="5389" max="5390" width="11.625" style="271" bestFit="1" customWidth="1"/>
    <col min="5391" max="5396" width="7.75" style="271" customWidth="1"/>
    <col min="5397" max="5397" width="10.375" style="271" customWidth="1"/>
    <col min="5398" max="5632" width="10.75" style="271"/>
    <col min="5633" max="5633" width="8.75" style="271" customWidth="1"/>
    <col min="5634" max="5634" width="8.625" style="271" customWidth="1"/>
    <col min="5635" max="5635" width="8.125" style="271" customWidth="1"/>
    <col min="5636" max="5637" width="7" style="271" customWidth="1"/>
    <col min="5638" max="5638" width="7.875" style="271" customWidth="1"/>
    <col min="5639" max="5639" width="6.875" style="271" customWidth="1"/>
    <col min="5640" max="5641" width="7.375" style="271" customWidth="1"/>
    <col min="5642" max="5642" width="8" style="271" customWidth="1"/>
    <col min="5643" max="5644" width="7.25" style="271" customWidth="1"/>
    <col min="5645" max="5646" width="11.625" style="271" bestFit="1" customWidth="1"/>
    <col min="5647" max="5652" width="7.75" style="271" customWidth="1"/>
    <col min="5653" max="5653" width="10.375" style="271" customWidth="1"/>
    <col min="5654" max="5888" width="10.75" style="271"/>
    <col min="5889" max="5889" width="8.75" style="271" customWidth="1"/>
    <col min="5890" max="5890" width="8.625" style="271" customWidth="1"/>
    <col min="5891" max="5891" width="8.125" style="271" customWidth="1"/>
    <col min="5892" max="5893" width="7" style="271" customWidth="1"/>
    <col min="5894" max="5894" width="7.875" style="271" customWidth="1"/>
    <col min="5895" max="5895" width="6.875" style="271" customWidth="1"/>
    <col min="5896" max="5897" width="7.375" style="271" customWidth="1"/>
    <col min="5898" max="5898" width="8" style="271" customWidth="1"/>
    <col min="5899" max="5900" width="7.25" style="271" customWidth="1"/>
    <col min="5901" max="5902" width="11.625" style="271" bestFit="1" customWidth="1"/>
    <col min="5903" max="5908" width="7.75" style="271" customWidth="1"/>
    <col min="5909" max="5909" width="10.375" style="271" customWidth="1"/>
    <col min="5910" max="6144" width="10.75" style="271"/>
    <col min="6145" max="6145" width="8.75" style="271" customWidth="1"/>
    <col min="6146" max="6146" width="8.625" style="271" customWidth="1"/>
    <col min="6147" max="6147" width="8.125" style="271" customWidth="1"/>
    <col min="6148" max="6149" width="7" style="271" customWidth="1"/>
    <col min="6150" max="6150" width="7.875" style="271" customWidth="1"/>
    <col min="6151" max="6151" width="6.875" style="271" customWidth="1"/>
    <col min="6152" max="6153" width="7.375" style="271" customWidth="1"/>
    <col min="6154" max="6154" width="8" style="271" customWidth="1"/>
    <col min="6155" max="6156" width="7.25" style="271" customWidth="1"/>
    <col min="6157" max="6158" width="11.625" style="271" bestFit="1" customWidth="1"/>
    <col min="6159" max="6164" width="7.75" style="271" customWidth="1"/>
    <col min="6165" max="6165" width="10.375" style="271" customWidth="1"/>
    <col min="6166" max="6400" width="10.75" style="271"/>
    <col min="6401" max="6401" width="8.75" style="271" customWidth="1"/>
    <col min="6402" max="6402" width="8.625" style="271" customWidth="1"/>
    <col min="6403" max="6403" width="8.125" style="271" customWidth="1"/>
    <col min="6404" max="6405" width="7" style="271" customWidth="1"/>
    <col min="6406" max="6406" width="7.875" style="271" customWidth="1"/>
    <col min="6407" max="6407" width="6.875" style="271" customWidth="1"/>
    <col min="6408" max="6409" width="7.375" style="271" customWidth="1"/>
    <col min="6410" max="6410" width="8" style="271" customWidth="1"/>
    <col min="6411" max="6412" width="7.25" style="271" customWidth="1"/>
    <col min="6413" max="6414" width="11.625" style="271" bestFit="1" customWidth="1"/>
    <col min="6415" max="6420" width="7.75" style="271" customWidth="1"/>
    <col min="6421" max="6421" width="10.375" style="271" customWidth="1"/>
    <col min="6422" max="6656" width="10.75" style="271"/>
    <col min="6657" max="6657" width="8.75" style="271" customWidth="1"/>
    <col min="6658" max="6658" width="8.625" style="271" customWidth="1"/>
    <col min="6659" max="6659" width="8.125" style="271" customWidth="1"/>
    <col min="6660" max="6661" width="7" style="271" customWidth="1"/>
    <col min="6662" max="6662" width="7.875" style="271" customWidth="1"/>
    <col min="6663" max="6663" width="6.875" style="271" customWidth="1"/>
    <col min="6664" max="6665" width="7.375" style="271" customWidth="1"/>
    <col min="6666" max="6666" width="8" style="271" customWidth="1"/>
    <col min="6667" max="6668" width="7.25" style="271" customWidth="1"/>
    <col min="6669" max="6670" width="11.625" style="271" bestFit="1" customWidth="1"/>
    <col min="6671" max="6676" width="7.75" style="271" customWidth="1"/>
    <col min="6677" max="6677" width="10.375" style="271" customWidth="1"/>
    <col min="6678" max="6912" width="10.75" style="271"/>
    <col min="6913" max="6913" width="8.75" style="271" customWidth="1"/>
    <col min="6914" max="6914" width="8.625" style="271" customWidth="1"/>
    <col min="6915" max="6915" width="8.125" style="271" customWidth="1"/>
    <col min="6916" max="6917" width="7" style="271" customWidth="1"/>
    <col min="6918" max="6918" width="7.875" style="271" customWidth="1"/>
    <col min="6919" max="6919" width="6.875" style="271" customWidth="1"/>
    <col min="6920" max="6921" width="7.375" style="271" customWidth="1"/>
    <col min="6922" max="6922" width="8" style="271" customWidth="1"/>
    <col min="6923" max="6924" width="7.25" style="271" customWidth="1"/>
    <col min="6925" max="6926" width="11.625" style="271" bestFit="1" customWidth="1"/>
    <col min="6927" max="6932" width="7.75" style="271" customWidth="1"/>
    <col min="6933" max="6933" width="10.375" style="271" customWidth="1"/>
    <col min="6934" max="7168" width="10.75" style="271"/>
    <col min="7169" max="7169" width="8.75" style="271" customWidth="1"/>
    <col min="7170" max="7170" width="8.625" style="271" customWidth="1"/>
    <col min="7171" max="7171" width="8.125" style="271" customWidth="1"/>
    <col min="7172" max="7173" width="7" style="271" customWidth="1"/>
    <col min="7174" max="7174" width="7.875" style="271" customWidth="1"/>
    <col min="7175" max="7175" width="6.875" style="271" customWidth="1"/>
    <col min="7176" max="7177" width="7.375" style="271" customWidth="1"/>
    <col min="7178" max="7178" width="8" style="271" customWidth="1"/>
    <col min="7179" max="7180" width="7.25" style="271" customWidth="1"/>
    <col min="7181" max="7182" width="11.625" style="271" bestFit="1" customWidth="1"/>
    <col min="7183" max="7188" width="7.75" style="271" customWidth="1"/>
    <col min="7189" max="7189" width="10.375" style="271" customWidth="1"/>
    <col min="7190" max="7424" width="10.75" style="271"/>
    <col min="7425" max="7425" width="8.75" style="271" customWidth="1"/>
    <col min="7426" max="7426" width="8.625" style="271" customWidth="1"/>
    <col min="7427" max="7427" width="8.125" style="271" customWidth="1"/>
    <col min="7428" max="7429" width="7" style="271" customWidth="1"/>
    <col min="7430" max="7430" width="7.875" style="271" customWidth="1"/>
    <col min="7431" max="7431" width="6.875" style="271" customWidth="1"/>
    <col min="7432" max="7433" width="7.375" style="271" customWidth="1"/>
    <col min="7434" max="7434" width="8" style="271" customWidth="1"/>
    <col min="7435" max="7436" width="7.25" style="271" customWidth="1"/>
    <col min="7437" max="7438" width="11.625" style="271" bestFit="1" customWidth="1"/>
    <col min="7439" max="7444" width="7.75" style="271" customWidth="1"/>
    <col min="7445" max="7445" width="10.375" style="271" customWidth="1"/>
    <col min="7446" max="7680" width="10.75" style="271"/>
    <col min="7681" max="7681" width="8.75" style="271" customWidth="1"/>
    <col min="7682" max="7682" width="8.625" style="271" customWidth="1"/>
    <col min="7683" max="7683" width="8.125" style="271" customWidth="1"/>
    <col min="7684" max="7685" width="7" style="271" customWidth="1"/>
    <col min="7686" max="7686" width="7.875" style="271" customWidth="1"/>
    <col min="7687" max="7687" width="6.875" style="271" customWidth="1"/>
    <col min="7688" max="7689" width="7.375" style="271" customWidth="1"/>
    <col min="7690" max="7690" width="8" style="271" customWidth="1"/>
    <col min="7691" max="7692" width="7.25" style="271" customWidth="1"/>
    <col min="7693" max="7694" width="11.625" style="271" bestFit="1" customWidth="1"/>
    <col min="7695" max="7700" width="7.75" style="271" customWidth="1"/>
    <col min="7701" max="7701" width="10.375" style="271" customWidth="1"/>
    <col min="7702" max="7936" width="10.75" style="271"/>
    <col min="7937" max="7937" width="8.75" style="271" customWidth="1"/>
    <col min="7938" max="7938" width="8.625" style="271" customWidth="1"/>
    <col min="7939" max="7939" width="8.125" style="271" customWidth="1"/>
    <col min="7940" max="7941" width="7" style="271" customWidth="1"/>
    <col min="7942" max="7942" width="7.875" style="271" customWidth="1"/>
    <col min="7943" max="7943" width="6.875" style="271" customWidth="1"/>
    <col min="7944" max="7945" width="7.375" style="271" customWidth="1"/>
    <col min="7946" max="7946" width="8" style="271" customWidth="1"/>
    <col min="7947" max="7948" width="7.25" style="271" customWidth="1"/>
    <col min="7949" max="7950" width="11.625" style="271" bestFit="1" customWidth="1"/>
    <col min="7951" max="7956" width="7.75" style="271" customWidth="1"/>
    <col min="7957" max="7957" width="10.375" style="271" customWidth="1"/>
    <col min="7958" max="8192" width="10.75" style="271"/>
    <col min="8193" max="8193" width="8.75" style="271" customWidth="1"/>
    <col min="8194" max="8194" width="8.625" style="271" customWidth="1"/>
    <col min="8195" max="8195" width="8.125" style="271" customWidth="1"/>
    <col min="8196" max="8197" width="7" style="271" customWidth="1"/>
    <col min="8198" max="8198" width="7.875" style="271" customWidth="1"/>
    <col min="8199" max="8199" width="6.875" style="271" customWidth="1"/>
    <col min="8200" max="8201" width="7.375" style="271" customWidth="1"/>
    <col min="8202" max="8202" width="8" style="271" customWidth="1"/>
    <col min="8203" max="8204" width="7.25" style="271" customWidth="1"/>
    <col min="8205" max="8206" width="11.625" style="271" bestFit="1" customWidth="1"/>
    <col min="8207" max="8212" width="7.75" style="271" customWidth="1"/>
    <col min="8213" max="8213" width="10.375" style="271" customWidth="1"/>
    <col min="8214" max="8448" width="10.75" style="271"/>
    <col min="8449" max="8449" width="8.75" style="271" customWidth="1"/>
    <col min="8450" max="8450" width="8.625" style="271" customWidth="1"/>
    <col min="8451" max="8451" width="8.125" style="271" customWidth="1"/>
    <col min="8452" max="8453" width="7" style="271" customWidth="1"/>
    <col min="8454" max="8454" width="7.875" style="271" customWidth="1"/>
    <col min="8455" max="8455" width="6.875" style="271" customWidth="1"/>
    <col min="8456" max="8457" width="7.375" style="271" customWidth="1"/>
    <col min="8458" max="8458" width="8" style="271" customWidth="1"/>
    <col min="8459" max="8460" width="7.25" style="271" customWidth="1"/>
    <col min="8461" max="8462" width="11.625" style="271" bestFit="1" customWidth="1"/>
    <col min="8463" max="8468" width="7.75" style="271" customWidth="1"/>
    <col min="8469" max="8469" width="10.375" style="271" customWidth="1"/>
    <col min="8470" max="8704" width="10.75" style="271"/>
    <col min="8705" max="8705" width="8.75" style="271" customWidth="1"/>
    <col min="8706" max="8706" width="8.625" style="271" customWidth="1"/>
    <col min="8707" max="8707" width="8.125" style="271" customWidth="1"/>
    <col min="8708" max="8709" width="7" style="271" customWidth="1"/>
    <col min="8710" max="8710" width="7.875" style="271" customWidth="1"/>
    <col min="8711" max="8711" width="6.875" style="271" customWidth="1"/>
    <col min="8712" max="8713" width="7.375" style="271" customWidth="1"/>
    <col min="8714" max="8714" width="8" style="271" customWidth="1"/>
    <col min="8715" max="8716" width="7.25" style="271" customWidth="1"/>
    <col min="8717" max="8718" width="11.625" style="271" bestFit="1" customWidth="1"/>
    <col min="8719" max="8724" width="7.75" style="271" customWidth="1"/>
    <col min="8725" max="8725" width="10.375" style="271" customWidth="1"/>
    <col min="8726" max="8960" width="10.75" style="271"/>
    <col min="8961" max="8961" width="8.75" style="271" customWidth="1"/>
    <col min="8962" max="8962" width="8.625" style="271" customWidth="1"/>
    <col min="8963" max="8963" width="8.125" style="271" customWidth="1"/>
    <col min="8964" max="8965" width="7" style="271" customWidth="1"/>
    <col min="8966" max="8966" width="7.875" style="271" customWidth="1"/>
    <col min="8967" max="8967" width="6.875" style="271" customWidth="1"/>
    <col min="8968" max="8969" width="7.375" style="271" customWidth="1"/>
    <col min="8970" max="8970" width="8" style="271" customWidth="1"/>
    <col min="8971" max="8972" width="7.25" style="271" customWidth="1"/>
    <col min="8973" max="8974" width="11.625" style="271" bestFit="1" customWidth="1"/>
    <col min="8975" max="8980" width="7.75" style="271" customWidth="1"/>
    <col min="8981" max="8981" width="10.375" style="271" customWidth="1"/>
    <col min="8982" max="9216" width="10.75" style="271"/>
    <col min="9217" max="9217" width="8.75" style="271" customWidth="1"/>
    <col min="9218" max="9218" width="8.625" style="271" customWidth="1"/>
    <col min="9219" max="9219" width="8.125" style="271" customWidth="1"/>
    <col min="9220" max="9221" width="7" style="271" customWidth="1"/>
    <col min="9222" max="9222" width="7.875" style="271" customWidth="1"/>
    <col min="9223" max="9223" width="6.875" style="271" customWidth="1"/>
    <col min="9224" max="9225" width="7.375" style="271" customWidth="1"/>
    <col min="9226" max="9226" width="8" style="271" customWidth="1"/>
    <col min="9227" max="9228" width="7.25" style="271" customWidth="1"/>
    <col min="9229" max="9230" width="11.625" style="271" bestFit="1" customWidth="1"/>
    <col min="9231" max="9236" width="7.75" style="271" customWidth="1"/>
    <col min="9237" max="9237" width="10.375" style="271" customWidth="1"/>
    <col min="9238" max="9472" width="10.75" style="271"/>
    <col min="9473" max="9473" width="8.75" style="271" customWidth="1"/>
    <col min="9474" max="9474" width="8.625" style="271" customWidth="1"/>
    <col min="9475" max="9475" width="8.125" style="271" customWidth="1"/>
    <col min="9476" max="9477" width="7" style="271" customWidth="1"/>
    <col min="9478" max="9478" width="7.875" style="271" customWidth="1"/>
    <col min="9479" max="9479" width="6.875" style="271" customWidth="1"/>
    <col min="9480" max="9481" width="7.375" style="271" customWidth="1"/>
    <col min="9482" max="9482" width="8" style="271" customWidth="1"/>
    <col min="9483" max="9484" width="7.25" style="271" customWidth="1"/>
    <col min="9485" max="9486" width="11.625" style="271" bestFit="1" customWidth="1"/>
    <col min="9487" max="9492" width="7.75" style="271" customWidth="1"/>
    <col min="9493" max="9493" width="10.375" style="271" customWidth="1"/>
    <col min="9494" max="9728" width="10.75" style="271"/>
    <col min="9729" max="9729" width="8.75" style="271" customWidth="1"/>
    <col min="9730" max="9730" width="8.625" style="271" customWidth="1"/>
    <col min="9731" max="9731" width="8.125" style="271" customWidth="1"/>
    <col min="9732" max="9733" width="7" style="271" customWidth="1"/>
    <col min="9734" max="9734" width="7.875" style="271" customWidth="1"/>
    <col min="9735" max="9735" width="6.875" style="271" customWidth="1"/>
    <col min="9736" max="9737" width="7.375" style="271" customWidth="1"/>
    <col min="9738" max="9738" width="8" style="271" customWidth="1"/>
    <col min="9739" max="9740" width="7.25" style="271" customWidth="1"/>
    <col min="9741" max="9742" width="11.625" style="271" bestFit="1" customWidth="1"/>
    <col min="9743" max="9748" width="7.75" style="271" customWidth="1"/>
    <col min="9749" max="9749" width="10.375" style="271" customWidth="1"/>
    <col min="9750" max="9984" width="10.75" style="271"/>
    <col min="9985" max="9985" width="8.75" style="271" customWidth="1"/>
    <col min="9986" max="9986" width="8.625" style="271" customWidth="1"/>
    <col min="9987" max="9987" width="8.125" style="271" customWidth="1"/>
    <col min="9988" max="9989" width="7" style="271" customWidth="1"/>
    <col min="9990" max="9990" width="7.875" style="271" customWidth="1"/>
    <col min="9991" max="9991" width="6.875" style="271" customWidth="1"/>
    <col min="9992" max="9993" width="7.375" style="271" customWidth="1"/>
    <col min="9994" max="9994" width="8" style="271" customWidth="1"/>
    <col min="9995" max="9996" width="7.25" style="271" customWidth="1"/>
    <col min="9997" max="9998" width="11.625" style="271" bestFit="1" customWidth="1"/>
    <col min="9999" max="10004" width="7.75" style="271" customWidth="1"/>
    <col min="10005" max="10005" width="10.375" style="271" customWidth="1"/>
    <col min="10006" max="10240" width="10.75" style="271"/>
    <col min="10241" max="10241" width="8.75" style="271" customWidth="1"/>
    <col min="10242" max="10242" width="8.625" style="271" customWidth="1"/>
    <col min="10243" max="10243" width="8.125" style="271" customWidth="1"/>
    <col min="10244" max="10245" width="7" style="271" customWidth="1"/>
    <col min="10246" max="10246" width="7.875" style="271" customWidth="1"/>
    <col min="10247" max="10247" width="6.875" style="271" customWidth="1"/>
    <col min="10248" max="10249" width="7.375" style="271" customWidth="1"/>
    <col min="10250" max="10250" width="8" style="271" customWidth="1"/>
    <col min="10251" max="10252" width="7.25" style="271" customWidth="1"/>
    <col min="10253" max="10254" width="11.625" style="271" bestFit="1" customWidth="1"/>
    <col min="10255" max="10260" width="7.75" style="271" customWidth="1"/>
    <col min="10261" max="10261" width="10.375" style="271" customWidth="1"/>
    <col min="10262" max="10496" width="10.75" style="271"/>
    <col min="10497" max="10497" width="8.75" style="271" customWidth="1"/>
    <col min="10498" max="10498" width="8.625" style="271" customWidth="1"/>
    <col min="10499" max="10499" width="8.125" style="271" customWidth="1"/>
    <col min="10500" max="10501" width="7" style="271" customWidth="1"/>
    <col min="10502" max="10502" width="7.875" style="271" customWidth="1"/>
    <col min="10503" max="10503" width="6.875" style="271" customWidth="1"/>
    <col min="10504" max="10505" width="7.375" style="271" customWidth="1"/>
    <col min="10506" max="10506" width="8" style="271" customWidth="1"/>
    <col min="10507" max="10508" width="7.25" style="271" customWidth="1"/>
    <col min="10509" max="10510" width="11.625" style="271" bestFit="1" customWidth="1"/>
    <col min="10511" max="10516" width="7.75" style="271" customWidth="1"/>
    <col min="10517" max="10517" width="10.375" style="271" customWidth="1"/>
    <col min="10518" max="10752" width="10.75" style="271"/>
    <col min="10753" max="10753" width="8.75" style="271" customWidth="1"/>
    <col min="10754" max="10754" width="8.625" style="271" customWidth="1"/>
    <col min="10755" max="10755" width="8.125" style="271" customWidth="1"/>
    <col min="10756" max="10757" width="7" style="271" customWidth="1"/>
    <col min="10758" max="10758" width="7.875" style="271" customWidth="1"/>
    <col min="10759" max="10759" width="6.875" style="271" customWidth="1"/>
    <col min="10760" max="10761" width="7.375" style="271" customWidth="1"/>
    <col min="10762" max="10762" width="8" style="271" customWidth="1"/>
    <col min="10763" max="10764" width="7.25" style="271" customWidth="1"/>
    <col min="10765" max="10766" width="11.625" style="271" bestFit="1" customWidth="1"/>
    <col min="10767" max="10772" width="7.75" style="271" customWidth="1"/>
    <col min="10773" max="10773" width="10.375" style="271" customWidth="1"/>
    <col min="10774" max="11008" width="10.75" style="271"/>
    <col min="11009" max="11009" width="8.75" style="271" customWidth="1"/>
    <col min="11010" max="11010" width="8.625" style="271" customWidth="1"/>
    <col min="11011" max="11011" width="8.125" style="271" customWidth="1"/>
    <col min="11012" max="11013" width="7" style="271" customWidth="1"/>
    <col min="11014" max="11014" width="7.875" style="271" customWidth="1"/>
    <col min="11015" max="11015" width="6.875" style="271" customWidth="1"/>
    <col min="11016" max="11017" width="7.375" style="271" customWidth="1"/>
    <col min="11018" max="11018" width="8" style="271" customWidth="1"/>
    <col min="11019" max="11020" width="7.25" style="271" customWidth="1"/>
    <col min="11021" max="11022" width="11.625" style="271" bestFit="1" customWidth="1"/>
    <col min="11023" max="11028" width="7.75" style="271" customWidth="1"/>
    <col min="11029" max="11029" width="10.375" style="271" customWidth="1"/>
    <col min="11030" max="11264" width="10.75" style="271"/>
    <col min="11265" max="11265" width="8.75" style="271" customWidth="1"/>
    <col min="11266" max="11266" width="8.625" style="271" customWidth="1"/>
    <col min="11267" max="11267" width="8.125" style="271" customWidth="1"/>
    <col min="11268" max="11269" width="7" style="271" customWidth="1"/>
    <col min="11270" max="11270" width="7.875" style="271" customWidth="1"/>
    <col min="11271" max="11271" width="6.875" style="271" customWidth="1"/>
    <col min="11272" max="11273" width="7.375" style="271" customWidth="1"/>
    <col min="11274" max="11274" width="8" style="271" customWidth="1"/>
    <col min="11275" max="11276" width="7.25" style="271" customWidth="1"/>
    <col min="11277" max="11278" width="11.625" style="271" bestFit="1" customWidth="1"/>
    <col min="11279" max="11284" width="7.75" style="271" customWidth="1"/>
    <col min="11285" max="11285" width="10.375" style="271" customWidth="1"/>
    <col min="11286" max="11520" width="10.75" style="271"/>
    <col min="11521" max="11521" width="8.75" style="271" customWidth="1"/>
    <col min="11522" max="11522" width="8.625" style="271" customWidth="1"/>
    <col min="11523" max="11523" width="8.125" style="271" customWidth="1"/>
    <col min="11524" max="11525" width="7" style="271" customWidth="1"/>
    <col min="11526" max="11526" width="7.875" style="271" customWidth="1"/>
    <col min="11527" max="11527" width="6.875" style="271" customWidth="1"/>
    <col min="11528" max="11529" width="7.375" style="271" customWidth="1"/>
    <col min="11530" max="11530" width="8" style="271" customWidth="1"/>
    <col min="11531" max="11532" width="7.25" style="271" customWidth="1"/>
    <col min="11533" max="11534" width="11.625" style="271" bestFit="1" customWidth="1"/>
    <col min="11535" max="11540" width="7.75" style="271" customWidth="1"/>
    <col min="11541" max="11541" width="10.375" style="271" customWidth="1"/>
    <col min="11542" max="11776" width="10.75" style="271"/>
    <col min="11777" max="11777" width="8.75" style="271" customWidth="1"/>
    <col min="11778" max="11778" width="8.625" style="271" customWidth="1"/>
    <col min="11779" max="11779" width="8.125" style="271" customWidth="1"/>
    <col min="11780" max="11781" width="7" style="271" customWidth="1"/>
    <col min="11782" max="11782" width="7.875" style="271" customWidth="1"/>
    <col min="11783" max="11783" width="6.875" style="271" customWidth="1"/>
    <col min="11784" max="11785" width="7.375" style="271" customWidth="1"/>
    <col min="11786" max="11786" width="8" style="271" customWidth="1"/>
    <col min="11787" max="11788" width="7.25" style="271" customWidth="1"/>
    <col min="11789" max="11790" width="11.625" style="271" bestFit="1" customWidth="1"/>
    <col min="11791" max="11796" width="7.75" style="271" customWidth="1"/>
    <col min="11797" max="11797" width="10.375" style="271" customWidth="1"/>
    <col min="11798" max="12032" width="10.75" style="271"/>
    <col min="12033" max="12033" width="8.75" style="271" customWidth="1"/>
    <col min="12034" max="12034" width="8.625" style="271" customWidth="1"/>
    <col min="12035" max="12035" width="8.125" style="271" customWidth="1"/>
    <col min="12036" max="12037" width="7" style="271" customWidth="1"/>
    <col min="12038" max="12038" width="7.875" style="271" customWidth="1"/>
    <col min="12039" max="12039" width="6.875" style="271" customWidth="1"/>
    <col min="12040" max="12041" width="7.375" style="271" customWidth="1"/>
    <col min="12042" max="12042" width="8" style="271" customWidth="1"/>
    <col min="12043" max="12044" width="7.25" style="271" customWidth="1"/>
    <col min="12045" max="12046" width="11.625" style="271" bestFit="1" customWidth="1"/>
    <col min="12047" max="12052" width="7.75" style="271" customWidth="1"/>
    <col min="12053" max="12053" width="10.375" style="271" customWidth="1"/>
    <col min="12054" max="12288" width="10.75" style="271"/>
    <col min="12289" max="12289" width="8.75" style="271" customWidth="1"/>
    <col min="12290" max="12290" width="8.625" style="271" customWidth="1"/>
    <col min="12291" max="12291" width="8.125" style="271" customWidth="1"/>
    <col min="12292" max="12293" width="7" style="271" customWidth="1"/>
    <col min="12294" max="12294" width="7.875" style="271" customWidth="1"/>
    <col min="12295" max="12295" width="6.875" style="271" customWidth="1"/>
    <col min="12296" max="12297" width="7.375" style="271" customWidth="1"/>
    <col min="12298" max="12298" width="8" style="271" customWidth="1"/>
    <col min="12299" max="12300" width="7.25" style="271" customWidth="1"/>
    <col min="12301" max="12302" width="11.625" style="271" bestFit="1" customWidth="1"/>
    <col min="12303" max="12308" width="7.75" style="271" customWidth="1"/>
    <col min="12309" max="12309" width="10.375" style="271" customWidth="1"/>
    <col min="12310" max="12544" width="10.75" style="271"/>
    <col min="12545" max="12545" width="8.75" style="271" customWidth="1"/>
    <col min="12546" max="12546" width="8.625" style="271" customWidth="1"/>
    <col min="12547" max="12547" width="8.125" style="271" customWidth="1"/>
    <col min="12548" max="12549" width="7" style="271" customWidth="1"/>
    <col min="12550" max="12550" width="7.875" style="271" customWidth="1"/>
    <col min="12551" max="12551" width="6.875" style="271" customWidth="1"/>
    <col min="12552" max="12553" width="7.375" style="271" customWidth="1"/>
    <col min="12554" max="12554" width="8" style="271" customWidth="1"/>
    <col min="12555" max="12556" width="7.25" style="271" customWidth="1"/>
    <col min="12557" max="12558" width="11.625" style="271" bestFit="1" customWidth="1"/>
    <col min="12559" max="12564" width="7.75" style="271" customWidth="1"/>
    <col min="12565" max="12565" width="10.375" style="271" customWidth="1"/>
    <col min="12566" max="12800" width="10.75" style="271"/>
    <col min="12801" max="12801" width="8.75" style="271" customWidth="1"/>
    <col min="12802" max="12802" width="8.625" style="271" customWidth="1"/>
    <col min="12803" max="12803" width="8.125" style="271" customWidth="1"/>
    <col min="12804" max="12805" width="7" style="271" customWidth="1"/>
    <col min="12806" max="12806" width="7.875" style="271" customWidth="1"/>
    <col min="12807" max="12807" width="6.875" style="271" customWidth="1"/>
    <col min="12808" max="12809" width="7.375" style="271" customWidth="1"/>
    <col min="12810" max="12810" width="8" style="271" customWidth="1"/>
    <col min="12811" max="12812" width="7.25" style="271" customWidth="1"/>
    <col min="12813" max="12814" width="11.625" style="271" bestFit="1" customWidth="1"/>
    <col min="12815" max="12820" width="7.75" style="271" customWidth="1"/>
    <col min="12821" max="12821" width="10.375" style="271" customWidth="1"/>
    <col min="12822" max="13056" width="10.75" style="271"/>
    <col min="13057" max="13057" width="8.75" style="271" customWidth="1"/>
    <col min="13058" max="13058" width="8.625" style="271" customWidth="1"/>
    <col min="13059" max="13059" width="8.125" style="271" customWidth="1"/>
    <col min="13060" max="13061" width="7" style="271" customWidth="1"/>
    <col min="13062" max="13062" width="7.875" style="271" customWidth="1"/>
    <col min="13063" max="13063" width="6.875" style="271" customWidth="1"/>
    <col min="13064" max="13065" width="7.375" style="271" customWidth="1"/>
    <col min="13066" max="13066" width="8" style="271" customWidth="1"/>
    <col min="13067" max="13068" width="7.25" style="271" customWidth="1"/>
    <col min="13069" max="13070" width="11.625" style="271" bestFit="1" customWidth="1"/>
    <col min="13071" max="13076" width="7.75" style="271" customWidth="1"/>
    <col min="13077" max="13077" width="10.375" style="271" customWidth="1"/>
    <col min="13078" max="13312" width="10.75" style="271"/>
    <col min="13313" max="13313" width="8.75" style="271" customWidth="1"/>
    <col min="13314" max="13314" width="8.625" style="271" customWidth="1"/>
    <col min="13315" max="13315" width="8.125" style="271" customWidth="1"/>
    <col min="13316" max="13317" width="7" style="271" customWidth="1"/>
    <col min="13318" max="13318" width="7.875" style="271" customWidth="1"/>
    <col min="13319" max="13319" width="6.875" style="271" customWidth="1"/>
    <col min="13320" max="13321" width="7.375" style="271" customWidth="1"/>
    <col min="13322" max="13322" width="8" style="271" customWidth="1"/>
    <col min="13323" max="13324" width="7.25" style="271" customWidth="1"/>
    <col min="13325" max="13326" width="11.625" style="271" bestFit="1" customWidth="1"/>
    <col min="13327" max="13332" width="7.75" style="271" customWidth="1"/>
    <col min="13333" max="13333" width="10.375" style="271" customWidth="1"/>
    <col min="13334" max="13568" width="10.75" style="271"/>
    <col min="13569" max="13569" width="8.75" style="271" customWidth="1"/>
    <col min="13570" max="13570" width="8.625" style="271" customWidth="1"/>
    <col min="13571" max="13571" width="8.125" style="271" customWidth="1"/>
    <col min="13572" max="13573" width="7" style="271" customWidth="1"/>
    <col min="13574" max="13574" width="7.875" style="271" customWidth="1"/>
    <col min="13575" max="13575" width="6.875" style="271" customWidth="1"/>
    <col min="13576" max="13577" width="7.375" style="271" customWidth="1"/>
    <col min="13578" max="13578" width="8" style="271" customWidth="1"/>
    <col min="13579" max="13580" width="7.25" style="271" customWidth="1"/>
    <col min="13581" max="13582" width="11.625" style="271" bestFit="1" customWidth="1"/>
    <col min="13583" max="13588" width="7.75" style="271" customWidth="1"/>
    <col min="13589" max="13589" width="10.375" style="271" customWidth="1"/>
    <col min="13590" max="13824" width="10.75" style="271"/>
    <col min="13825" max="13825" width="8.75" style="271" customWidth="1"/>
    <col min="13826" max="13826" width="8.625" style="271" customWidth="1"/>
    <col min="13827" max="13827" width="8.125" style="271" customWidth="1"/>
    <col min="13828" max="13829" width="7" style="271" customWidth="1"/>
    <col min="13830" max="13830" width="7.875" style="271" customWidth="1"/>
    <col min="13831" max="13831" width="6.875" style="271" customWidth="1"/>
    <col min="13832" max="13833" width="7.375" style="271" customWidth="1"/>
    <col min="13834" max="13834" width="8" style="271" customWidth="1"/>
    <col min="13835" max="13836" width="7.25" style="271" customWidth="1"/>
    <col min="13837" max="13838" width="11.625" style="271" bestFit="1" customWidth="1"/>
    <col min="13839" max="13844" width="7.75" style="271" customWidth="1"/>
    <col min="13845" max="13845" width="10.375" style="271" customWidth="1"/>
    <col min="13846" max="14080" width="10.75" style="271"/>
    <col min="14081" max="14081" width="8.75" style="271" customWidth="1"/>
    <col min="14082" max="14082" width="8.625" style="271" customWidth="1"/>
    <col min="14083" max="14083" width="8.125" style="271" customWidth="1"/>
    <col min="14084" max="14085" width="7" style="271" customWidth="1"/>
    <col min="14086" max="14086" width="7.875" style="271" customWidth="1"/>
    <col min="14087" max="14087" width="6.875" style="271" customWidth="1"/>
    <col min="14088" max="14089" width="7.375" style="271" customWidth="1"/>
    <col min="14090" max="14090" width="8" style="271" customWidth="1"/>
    <col min="14091" max="14092" width="7.25" style="271" customWidth="1"/>
    <col min="14093" max="14094" width="11.625" style="271" bestFit="1" customWidth="1"/>
    <col min="14095" max="14100" width="7.75" style="271" customWidth="1"/>
    <col min="14101" max="14101" width="10.375" style="271" customWidth="1"/>
    <col min="14102" max="14336" width="10.75" style="271"/>
    <col min="14337" max="14337" width="8.75" style="271" customWidth="1"/>
    <col min="14338" max="14338" width="8.625" style="271" customWidth="1"/>
    <col min="14339" max="14339" width="8.125" style="271" customWidth="1"/>
    <col min="14340" max="14341" width="7" style="271" customWidth="1"/>
    <col min="14342" max="14342" width="7.875" style="271" customWidth="1"/>
    <col min="14343" max="14343" width="6.875" style="271" customWidth="1"/>
    <col min="14344" max="14345" width="7.375" style="271" customWidth="1"/>
    <col min="14346" max="14346" width="8" style="271" customWidth="1"/>
    <col min="14347" max="14348" width="7.25" style="271" customWidth="1"/>
    <col min="14349" max="14350" width="11.625" style="271" bestFit="1" customWidth="1"/>
    <col min="14351" max="14356" width="7.75" style="271" customWidth="1"/>
    <col min="14357" max="14357" width="10.375" style="271" customWidth="1"/>
    <col min="14358" max="14592" width="10.75" style="271"/>
    <col min="14593" max="14593" width="8.75" style="271" customWidth="1"/>
    <col min="14594" max="14594" width="8.625" style="271" customWidth="1"/>
    <col min="14595" max="14595" width="8.125" style="271" customWidth="1"/>
    <col min="14596" max="14597" width="7" style="271" customWidth="1"/>
    <col min="14598" max="14598" width="7.875" style="271" customWidth="1"/>
    <col min="14599" max="14599" width="6.875" style="271" customWidth="1"/>
    <col min="14600" max="14601" width="7.375" style="271" customWidth="1"/>
    <col min="14602" max="14602" width="8" style="271" customWidth="1"/>
    <col min="14603" max="14604" width="7.25" style="271" customWidth="1"/>
    <col min="14605" max="14606" width="11.625" style="271" bestFit="1" customWidth="1"/>
    <col min="14607" max="14612" width="7.75" style="271" customWidth="1"/>
    <col min="14613" max="14613" width="10.375" style="271" customWidth="1"/>
    <col min="14614" max="14848" width="10.75" style="271"/>
    <col min="14849" max="14849" width="8.75" style="271" customWidth="1"/>
    <col min="14850" max="14850" width="8.625" style="271" customWidth="1"/>
    <col min="14851" max="14851" width="8.125" style="271" customWidth="1"/>
    <col min="14852" max="14853" width="7" style="271" customWidth="1"/>
    <col min="14854" max="14854" width="7.875" style="271" customWidth="1"/>
    <col min="14855" max="14855" width="6.875" style="271" customWidth="1"/>
    <col min="14856" max="14857" width="7.375" style="271" customWidth="1"/>
    <col min="14858" max="14858" width="8" style="271" customWidth="1"/>
    <col min="14859" max="14860" width="7.25" style="271" customWidth="1"/>
    <col min="14861" max="14862" width="11.625" style="271" bestFit="1" customWidth="1"/>
    <col min="14863" max="14868" width="7.75" style="271" customWidth="1"/>
    <col min="14869" max="14869" width="10.375" style="271" customWidth="1"/>
    <col min="14870" max="15104" width="10.75" style="271"/>
    <col min="15105" max="15105" width="8.75" style="271" customWidth="1"/>
    <col min="15106" max="15106" width="8.625" style="271" customWidth="1"/>
    <col min="15107" max="15107" width="8.125" style="271" customWidth="1"/>
    <col min="15108" max="15109" width="7" style="271" customWidth="1"/>
    <col min="15110" max="15110" width="7.875" style="271" customWidth="1"/>
    <col min="15111" max="15111" width="6.875" style="271" customWidth="1"/>
    <col min="15112" max="15113" width="7.375" style="271" customWidth="1"/>
    <col min="15114" max="15114" width="8" style="271" customWidth="1"/>
    <col min="15115" max="15116" width="7.25" style="271" customWidth="1"/>
    <col min="15117" max="15118" width="11.625" style="271" bestFit="1" customWidth="1"/>
    <col min="15119" max="15124" width="7.75" style="271" customWidth="1"/>
    <col min="15125" max="15125" width="10.375" style="271" customWidth="1"/>
    <col min="15126" max="15360" width="10.75" style="271"/>
    <col min="15361" max="15361" width="8.75" style="271" customWidth="1"/>
    <col min="15362" max="15362" width="8.625" style="271" customWidth="1"/>
    <col min="15363" max="15363" width="8.125" style="271" customWidth="1"/>
    <col min="15364" max="15365" width="7" style="271" customWidth="1"/>
    <col min="15366" max="15366" width="7.875" style="271" customWidth="1"/>
    <col min="15367" max="15367" width="6.875" style="271" customWidth="1"/>
    <col min="15368" max="15369" width="7.375" style="271" customWidth="1"/>
    <col min="15370" max="15370" width="8" style="271" customWidth="1"/>
    <col min="15371" max="15372" width="7.25" style="271" customWidth="1"/>
    <col min="15373" max="15374" width="11.625" style="271" bestFit="1" customWidth="1"/>
    <col min="15375" max="15380" width="7.75" style="271" customWidth="1"/>
    <col min="15381" max="15381" width="10.375" style="271" customWidth="1"/>
    <col min="15382" max="15616" width="10.75" style="271"/>
    <col min="15617" max="15617" width="8.75" style="271" customWidth="1"/>
    <col min="15618" max="15618" width="8.625" style="271" customWidth="1"/>
    <col min="15619" max="15619" width="8.125" style="271" customWidth="1"/>
    <col min="15620" max="15621" width="7" style="271" customWidth="1"/>
    <col min="15622" max="15622" width="7.875" style="271" customWidth="1"/>
    <col min="15623" max="15623" width="6.875" style="271" customWidth="1"/>
    <col min="15624" max="15625" width="7.375" style="271" customWidth="1"/>
    <col min="15626" max="15626" width="8" style="271" customWidth="1"/>
    <col min="15627" max="15628" width="7.25" style="271" customWidth="1"/>
    <col min="15629" max="15630" width="11.625" style="271" bestFit="1" customWidth="1"/>
    <col min="15631" max="15636" width="7.75" style="271" customWidth="1"/>
    <col min="15637" max="15637" width="10.375" style="271" customWidth="1"/>
    <col min="15638" max="15872" width="10.75" style="271"/>
    <col min="15873" max="15873" width="8.75" style="271" customWidth="1"/>
    <col min="15874" max="15874" width="8.625" style="271" customWidth="1"/>
    <col min="15875" max="15875" width="8.125" style="271" customWidth="1"/>
    <col min="15876" max="15877" width="7" style="271" customWidth="1"/>
    <col min="15878" max="15878" width="7.875" style="271" customWidth="1"/>
    <col min="15879" max="15879" width="6.875" style="271" customWidth="1"/>
    <col min="15880" max="15881" width="7.375" style="271" customWidth="1"/>
    <col min="15882" max="15882" width="8" style="271" customWidth="1"/>
    <col min="15883" max="15884" width="7.25" style="271" customWidth="1"/>
    <col min="15885" max="15886" width="11.625" style="271" bestFit="1" customWidth="1"/>
    <col min="15887" max="15892" width="7.75" style="271" customWidth="1"/>
    <col min="15893" max="15893" width="10.375" style="271" customWidth="1"/>
    <col min="15894" max="16128" width="10.75" style="271"/>
    <col min="16129" max="16129" width="8.75" style="271" customWidth="1"/>
    <col min="16130" max="16130" width="8.625" style="271" customWidth="1"/>
    <col min="16131" max="16131" width="8.125" style="271" customWidth="1"/>
    <col min="16132" max="16133" width="7" style="271" customWidth="1"/>
    <col min="16134" max="16134" width="7.875" style="271" customWidth="1"/>
    <col min="16135" max="16135" width="6.875" style="271" customWidth="1"/>
    <col min="16136" max="16137" width="7.375" style="271" customWidth="1"/>
    <col min="16138" max="16138" width="8" style="271" customWidth="1"/>
    <col min="16139" max="16140" width="7.25" style="271" customWidth="1"/>
    <col min="16141" max="16142" width="11.625" style="271" bestFit="1" customWidth="1"/>
    <col min="16143" max="16148" width="7.75" style="271" customWidth="1"/>
    <col min="16149" max="16149" width="10.375" style="271" customWidth="1"/>
    <col min="16150" max="16384" width="10.75" style="271"/>
  </cols>
  <sheetData>
    <row r="1" spans="1:25" ht="25.5" customHeight="1">
      <c r="A1" s="267" t="s">
        <v>168</v>
      </c>
      <c r="B1" s="268"/>
      <c r="C1" s="269"/>
      <c r="D1" s="269"/>
      <c r="E1" s="269"/>
      <c r="F1" s="269"/>
      <c r="G1" s="269"/>
      <c r="H1" s="269"/>
      <c r="I1" s="269"/>
      <c r="J1" s="269"/>
      <c r="K1" s="269"/>
      <c r="L1" s="269"/>
      <c r="M1" s="270"/>
      <c r="N1" s="270"/>
      <c r="O1" s="270"/>
      <c r="P1" s="270"/>
      <c r="Q1" s="270"/>
      <c r="R1" s="270"/>
      <c r="S1" s="270"/>
      <c r="T1" s="270"/>
      <c r="U1" s="270"/>
      <c r="V1" s="270"/>
      <c r="W1" s="270"/>
      <c r="X1" s="270"/>
      <c r="Y1" s="270"/>
    </row>
    <row r="2" spans="1:25" ht="16.5" customHeight="1">
      <c r="A2" s="272"/>
      <c r="B2" s="272"/>
      <c r="C2" s="272"/>
      <c r="D2" s="272"/>
      <c r="E2" s="272"/>
      <c r="F2" s="272"/>
      <c r="G2" s="272"/>
      <c r="H2" s="272"/>
      <c r="J2" s="273"/>
      <c r="K2" s="273"/>
      <c r="L2" s="274" t="s">
        <v>169</v>
      </c>
      <c r="M2" s="275"/>
      <c r="N2" s="275"/>
      <c r="O2" s="275"/>
      <c r="P2" s="275"/>
      <c r="Q2" s="275"/>
      <c r="R2" s="275"/>
      <c r="S2" s="275"/>
      <c r="T2" s="275"/>
      <c r="U2" s="275"/>
      <c r="V2" s="275"/>
      <c r="W2" s="275"/>
      <c r="X2" s="275"/>
      <c r="Y2" s="275"/>
    </row>
    <row r="3" spans="1:25" s="279" customFormat="1" ht="42.4" customHeight="1">
      <c r="A3" s="704" t="s">
        <v>64</v>
      </c>
      <c r="B3" s="704" t="s">
        <v>79</v>
      </c>
      <c r="C3" s="707" t="s">
        <v>170</v>
      </c>
      <c r="D3" s="276"/>
      <c r="E3" s="276"/>
      <c r="F3" s="276"/>
      <c r="G3" s="277"/>
      <c r="H3" s="698" t="s">
        <v>171</v>
      </c>
      <c r="I3" s="698" t="s">
        <v>172</v>
      </c>
      <c r="J3" s="698" t="s">
        <v>173</v>
      </c>
      <c r="K3" s="698" t="s">
        <v>174</v>
      </c>
      <c r="L3" s="700" t="s">
        <v>175</v>
      </c>
      <c r="M3" s="278"/>
      <c r="N3"/>
      <c r="O3"/>
      <c r="P3"/>
      <c r="Q3"/>
      <c r="R3"/>
      <c r="S3" s="278"/>
      <c r="T3" s="278"/>
      <c r="U3" s="278"/>
      <c r="V3" s="278"/>
      <c r="W3" s="278"/>
      <c r="X3" s="278"/>
      <c r="Y3" s="278"/>
    </row>
    <row r="4" spans="1:25" s="279" customFormat="1" ht="42.4" customHeight="1">
      <c r="A4" s="705"/>
      <c r="B4" s="706"/>
      <c r="C4" s="708"/>
      <c r="D4" s="280" t="s">
        <v>176</v>
      </c>
      <c r="E4" s="281" t="s">
        <v>177</v>
      </c>
      <c r="F4" s="281" t="s">
        <v>178</v>
      </c>
      <c r="G4" s="282" t="s">
        <v>179</v>
      </c>
      <c r="H4" s="699"/>
      <c r="I4" s="699"/>
      <c r="J4" s="699"/>
      <c r="K4" s="699"/>
      <c r="L4" s="701"/>
      <c r="N4"/>
      <c r="O4"/>
      <c r="P4"/>
      <c r="Q4"/>
      <c r="R4"/>
      <c r="T4" s="278"/>
      <c r="U4" s="278"/>
      <c r="V4" s="278"/>
      <c r="W4" s="278"/>
      <c r="X4" s="278"/>
      <c r="Y4" s="278"/>
    </row>
    <row r="5" spans="1:25" s="279" customFormat="1" ht="16.5" customHeight="1">
      <c r="A5" s="283" t="s">
        <v>10</v>
      </c>
      <c r="B5" s="570">
        <v>9060.9599999999991</v>
      </c>
      <c r="C5" s="571">
        <v>3839.88</v>
      </c>
      <c r="D5" s="572">
        <v>59.44</v>
      </c>
      <c r="E5" s="573">
        <v>146.69</v>
      </c>
      <c r="F5" s="574">
        <v>3184.71</v>
      </c>
      <c r="G5" s="575">
        <v>449.04</v>
      </c>
      <c r="H5" s="572">
        <v>59.67</v>
      </c>
      <c r="I5" s="572">
        <v>677.7</v>
      </c>
      <c r="J5" s="572">
        <v>2940.38</v>
      </c>
      <c r="K5" s="576">
        <v>1217.78</v>
      </c>
      <c r="L5" s="576">
        <v>325.55</v>
      </c>
      <c r="N5"/>
      <c r="O5"/>
      <c r="P5"/>
      <c r="Q5"/>
      <c r="R5"/>
      <c r="T5" s="278"/>
      <c r="U5" s="278"/>
      <c r="V5" s="278"/>
      <c r="W5" s="278"/>
      <c r="X5" s="278"/>
      <c r="Y5" s="278"/>
    </row>
    <row r="6" spans="1:25" s="279" customFormat="1" ht="16.5" customHeight="1">
      <c r="A6" s="284" t="s">
        <v>11</v>
      </c>
      <c r="B6" s="570">
        <v>1388.21</v>
      </c>
      <c r="C6" s="577">
        <v>1081.72</v>
      </c>
      <c r="D6" s="578">
        <v>70.290000000000006</v>
      </c>
      <c r="E6" s="579">
        <v>109.75</v>
      </c>
      <c r="F6" s="580">
        <v>900.55</v>
      </c>
      <c r="G6" s="581">
        <v>1.1299999999999999</v>
      </c>
      <c r="H6" s="578" t="s">
        <v>180</v>
      </c>
      <c r="I6" s="578">
        <v>247.64</v>
      </c>
      <c r="J6" s="578">
        <v>2.59</v>
      </c>
      <c r="K6" s="570">
        <v>51.21</v>
      </c>
      <c r="L6" s="570">
        <v>5.05</v>
      </c>
      <c r="M6" s="285"/>
      <c r="N6"/>
      <c r="O6"/>
      <c r="P6"/>
      <c r="Q6"/>
      <c r="R6"/>
      <c r="T6" s="278"/>
      <c r="U6" s="278"/>
      <c r="V6" s="278"/>
      <c r="W6" s="278"/>
      <c r="X6" s="278"/>
      <c r="Y6" s="278"/>
    </row>
    <row r="7" spans="1:25" s="279" customFormat="1" ht="16.5" customHeight="1">
      <c r="A7" s="284" t="s">
        <v>12</v>
      </c>
      <c r="B7" s="570">
        <v>677.92</v>
      </c>
      <c r="C7" s="577">
        <v>634.76</v>
      </c>
      <c r="D7" s="578">
        <v>61.3</v>
      </c>
      <c r="E7" s="579">
        <v>17.71</v>
      </c>
      <c r="F7" s="580">
        <v>555.75</v>
      </c>
      <c r="G7" s="581" t="s">
        <v>180</v>
      </c>
      <c r="H7" s="578" t="s">
        <v>180</v>
      </c>
      <c r="I7" s="578">
        <v>26.83</v>
      </c>
      <c r="J7" s="578">
        <v>0.02</v>
      </c>
      <c r="K7" s="570">
        <v>15.13</v>
      </c>
      <c r="L7" s="570">
        <v>1.18</v>
      </c>
      <c r="N7"/>
      <c r="O7"/>
      <c r="P7"/>
      <c r="Q7"/>
      <c r="R7"/>
      <c r="T7" s="278"/>
      <c r="U7" s="278"/>
      <c r="V7" s="278"/>
      <c r="W7" s="278"/>
      <c r="X7" s="278"/>
      <c r="Y7" s="278"/>
    </row>
    <row r="8" spans="1:25" s="279" customFormat="1" ht="16.5" customHeight="1">
      <c r="A8" s="284" t="s">
        <v>13</v>
      </c>
      <c r="B8" s="570">
        <v>1030.76</v>
      </c>
      <c r="C8" s="582">
        <v>867.16</v>
      </c>
      <c r="D8" s="578">
        <v>30.99</v>
      </c>
      <c r="E8" s="579">
        <v>29.61</v>
      </c>
      <c r="F8" s="580">
        <v>805.85</v>
      </c>
      <c r="G8" s="581">
        <v>0.71</v>
      </c>
      <c r="H8" s="578" t="s">
        <v>180</v>
      </c>
      <c r="I8" s="578">
        <v>141.72</v>
      </c>
      <c r="J8" s="578">
        <v>7.79</v>
      </c>
      <c r="K8" s="570">
        <v>10.93</v>
      </c>
      <c r="L8" s="570">
        <v>3.15</v>
      </c>
      <c r="N8"/>
      <c r="O8"/>
      <c r="P8"/>
      <c r="Q8"/>
      <c r="R8"/>
    </row>
    <row r="9" spans="1:25" s="279" customFormat="1" ht="16.5" customHeight="1">
      <c r="A9" s="284" t="s">
        <v>14</v>
      </c>
      <c r="B9" s="570">
        <v>6036.21</v>
      </c>
      <c r="C9" s="583">
        <v>1261.46</v>
      </c>
      <c r="D9" s="578">
        <v>18.27</v>
      </c>
      <c r="E9" s="579">
        <v>120.69</v>
      </c>
      <c r="F9" s="580">
        <v>1015.57</v>
      </c>
      <c r="G9" s="581">
        <v>106.94</v>
      </c>
      <c r="H9" s="578">
        <v>19.059999999999999</v>
      </c>
      <c r="I9" s="578">
        <v>389.24</v>
      </c>
      <c r="J9" s="578">
        <v>3252.09</v>
      </c>
      <c r="K9" s="570">
        <v>877.56999999999994</v>
      </c>
      <c r="L9" s="570">
        <v>236.8</v>
      </c>
      <c r="N9"/>
      <c r="O9"/>
      <c r="P9"/>
      <c r="Q9"/>
      <c r="R9"/>
    </row>
    <row r="10" spans="1:25" s="279" customFormat="1" ht="16.5" customHeight="1">
      <c r="A10" s="284" t="s">
        <v>15</v>
      </c>
      <c r="B10" s="570">
        <v>1512.7</v>
      </c>
      <c r="C10" s="583">
        <v>1300.52</v>
      </c>
      <c r="D10" s="578">
        <v>29.87</v>
      </c>
      <c r="E10" s="579">
        <v>207.32</v>
      </c>
      <c r="F10" s="580">
        <v>1063.33</v>
      </c>
      <c r="G10" s="581" t="s">
        <v>180</v>
      </c>
      <c r="H10" s="578">
        <v>41.05</v>
      </c>
      <c r="I10" s="578">
        <v>76.22</v>
      </c>
      <c r="J10" s="578" t="s">
        <v>180</v>
      </c>
      <c r="K10" s="570">
        <v>89.68</v>
      </c>
      <c r="L10" s="570">
        <v>5.23</v>
      </c>
      <c r="N10"/>
      <c r="O10"/>
      <c r="P10"/>
      <c r="Q10"/>
      <c r="R10"/>
    </row>
    <row r="11" spans="1:25" s="279" customFormat="1" ht="16.5" customHeight="1">
      <c r="A11" s="284" t="s">
        <v>16</v>
      </c>
      <c r="B11" s="570">
        <v>915.97</v>
      </c>
      <c r="C11" s="583">
        <v>762.73</v>
      </c>
      <c r="D11" s="578">
        <v>51.13</v>
      </c>
      <c r="E11" s="579">
        <v>120.76</v>
      </c>
      <c r="F11" s="580">
        <v>590.83000000000004</v>
      </c>
      <c r="G11" s="581">
        <v>0.01</v>
      </c>
      <c r="H11" s="578">
        <v>6.41</v>
      </c>
      <c r="I11" s="578">
        <v>52.92</v>
      </c>
      <c r="J11" s="578">
        <v>18.25</v>
      </c>
      <c r="K11" s="570">
        <v>73.45</v>
      </c>
      <c r="L11" s="570">
        <v>2.2000000000000002</v>
      </c>
      <c r="N11"/>
      <c r="O11"/>
      <c r="P11"/>
      <c r="Q11"/>
      <c r="R11"/>
    </row>
    <row r="12" spans="1:25" s="279" customFormat="1" ht="16.5" customHeight="1">
      <c r="A12" s="284" t="s">
        <v>17</v>
      </c>
      <c r="B12" s="570">
        <v>1197.3800000000001</v>
      </c>
      <c r="C12" s="583">
        <v>1022.74</v>
      </c>
      <c r="D12" s="578">
        <v>29.73</v>
      </c>
      <c r="E12" s="579">
        <v>24.47</v>
      </c>
      <c r="F12" s="580">
        <v>968.47</v>
      </c>
      <c r="G12" s="581">
        <v>7.0000000000000007E-2</v>
      </c>
      <c r="H12" s="578">
        <v>8.26</v>
      </c>
      <c r="I12" s="578">
        <v>122.91</v>
      </c>
      <c r="J12" s="578">
        <v>2.39</v>
      </c>
      <c r="K12" s="570">
        <v>38.35</v>
      </c>
      <c r="L12" s="570">
        <v>2.73</v>
      </c>
      <c r="N12"/>
      <c r="O12"/>
      <c r="P12"/>
      <c r="Q12"/>
      <c r="R12"/>
    </row>
    <row r="13" spans="1:25" s="279" customFormat="1" ht="16.5" customHeight="1">
      <c r="A13" s="284" t="s">
        <v>18</v>
      </c>
      <c r="B13" s="570">
        <v>4190.5200000000004</v>
      </c>
      <c r="C13" s="583">
        <v>2835.86</v>
      </c>
      <c r="D13" s="578">
        <v>68.13</v>
      </c>
      <c r="E13" s="579">
        <v>57.84</v>
      </c>
      <c r="F13" s="580">
        <v>2639.26</v>
      </c>
      <c r="G13" s="581">
        <v>70.63</v>
      </c>
      <c r="H13" s="578">
        <v>44.03</v>
      </c>
      <c r="I13" s="578">
        <v>437.47</v>
      </c>
      <c r="J13" s="578">
        <v>487.66</v>
      </c>
      <c r="K13" s="570">
        <v>279.13</v>
      </c>
      <c r="L13" s="570">
        <v>106.37</v>
      </c>
      <c r="N13"/>
      <c r="O13"/>
      <c r="P13"/>
      <c r="Q13"/>
      <c r="R13"/>
    </row>
    <row r="14" spans="1:25" s="279" customFormat="1" ht="16.5" customHeight="1">
      <c r="A14" s="284" t="s">
        <v>19</v>
      </c>
      <c r="B14" s="570">
        <v>668.14</v>
      </c>
      <c r="C14" s="577">
        <v>576.49</v>
      </c>
      <c r="D14" s="578">
        <v>17.28</v>
      </c>
      <c r="E14" s="579">
        <v>0.65</v>
      </c>
      <c r="F14" s="584">
        <v>558.55999999999995</v>
      </c>
      <c r="G14" s="581" t="s">
        <v>180</v>
      </c>
      <c r="H14" s="578" t="s">
        <v>180</v>
      </c>
      <c r="I14" s="578">
        <v>63.6</v>
      </c>
      <c r="J14" s="578">
        <v>3.93</v>
      </c>
      <c r="K14" s="570">
        <v>21.66</v>
      </c>
      <c r="L14" s="570">
        <v>2.46</v>
      </c>
      <c r="N14"/>
      <c r="O14"/>
      <c r="P14"/>
      <c r="Q14"/>
      <c r="R14"/>
    </row>
    <row r="15" spans="1:25" s="279" customFormat="1" ht="16.5" customHeight="1">
      <c r="A15" s="284" t="s">
        <v>20</v>
      </c>
      <c r="B15" s="570">
        <v>1312.76</v>
      </c>
      <c r="C15" s="582">
        <v>1030.19</v>
      </c>
      <c r="D15" s="578">
        <v>25.58</v>
      </c>
      <c r="E15" s="579">
        <v>69.84</v>
      </c>
      <c r="F15" s="580">
        <v>934.6</v>
      </c>
      <c r="G15" s="581">
        <v>0.16</v>
      </c>
      <c r="H15" s="578" t="s">
        <v>180</v>
      </c>
      <c r="I15" s="578">
        <v>174.37</v>
      </c>
      <c r="J15" s="578">
        <v>1.46</v>
      </c>
      <c r="K15" s="570">
        <v>102.64</v>
      </c>
      <c r="L15" s="570">
        <v>4.0999999999999996</v>
      </c>
      <c r="N15"/>
      <c r="O15"/>
      <c r="P15"/>
      <c r="Q15"/>
      <c r="R15"/>
    </row>
    <row r="16" spans="1:25" s="279" customFormat="1" ht="16.5" customHeight="1">
      <c r="A16" s="284" t="s">
        <v>21</v>
      </c>
      <c r="B16" s="570">
        <v>1441.42</v>
      </c>
      <c r="C16" s="577">
        <v>1129.01</v>
      </c>
      <c r="D16" s="578">
        <v>11.47</v>
      </c>
      <c r="E16" s="579">
        <v>181.09</v>
      </c>
      <c r="F16" s="580">
        <v>936.23</v>
      </c>
      <c r="G16" s="581">
        <v>0.21</v>
      </c>
      <c r="H16" s="578">
        <v>15.05</v>
      </c>
      <c r="I16" s="578">
        <v>120.36</v>
      </c>
      <c r="J16" s="578">
        <v>52.29</v>
      </c>
      <c r="K16" s="570">
        <v>114.21</v>
      </c>
      <c r="L16" s="570">
        <v>10.5</v>
      </c>
      <c r="N16"/>
      <c r="O16"/>
      <c r="P16"/>
      <c r="Q16"/>
      <c r="R16"/>
    </row>
    <row r="17" spans="1:18" s="279" customFormat="1" ht="16.5" customHeight="1">
      <c r="A17" s="284" t="s">
        <v>22</v>
      </c>
      <c r="B17" s="570">
        <v>993.17</v>
      </c>
      <c r="C17" s="578">
        <v>774.53</v>
      </c>
      <c r="D17" s="578">
        <v>19.13</v>
      </c>
      <c r="E17" s="579">
        <v>45.67</v>
      </c>
      <c r="F17" s="580">
        <v>709.73</v>
      </c>
      <c r="G17" s="581" t="s">
        <v>180</v>
      </c>
      <c r="H17" s="578">
        <v>0.67</v>
      </c>
      <c r="I17" s="578">
        <v>142.82</v>
      </c>
      <c r="J17" s="578">
        <v>11.08</v>
      </c>
      <c r="K17" s="570">
        <v>60.13</v>
      </c>
      <c r="L17" s="570">
        <v>3.94</v>
      </c>
      <c r="N17"/>
      <c r="O17"/>
      <c r="P17"/>
      <c r="Q17"/>
      <c r="R17"/>
    </row>
    <row r="18" spans="1:18" s="279" customFormat="1" ht="16.5" customHeight="1">
      <c r="A18" s="284" t="s">
        <v>23</v>
      </c>
      <c r="B18" s="570">
        <v>806.14</v>
      </c>
      <c r="C18" s="578">
        <v>640.95000000000005</v>
      </c>
      <c r="D18" s="578">
        <v>12.46</v>
      </c>
      <c r="E18" s="579">
        <v>24.06</v>
      </c>
      <c r="F18" s="580">
        <v>604.36</v>
      </c>
      <c r="G18" s="581">
        <v>7.0000000000050022E-2</v>
      </c>
      <c r="H18" s="578" t="s">
        <v>180</v>
      </c>
      <c r="I18" s="578">
        <v>134.56</v>
      </c>
      <c r="J18" s="578">
        <v>3.8</v>
      </c>
      <c r="K18" s="570">
        <v>24.66</v>
      </c>
      <c r="L18" s="570">
        <v>2.16</v>
      </c>
      <c r="N18"/>
      <c r="O18"/>
      <c r="P18"/>
      <c r="Q18"/>
      <c r="R18"/>
    </row>
    <row r="19" spans="1:18" s="279" customFormat="1" ht="16.5" customHeight="1">
      <c r="A19" s="284" t="s">
        <v>24</v>
      </c>
      <c r="B19" s="570">
        <v>477.78</v>
      </c>
      <c r="C19" s="578">
        <v>413.51</v>
      </c>
      <c r="D19" s="578">
        <v>17.579999999999998</v>
      </c>
      <c r="E19" s="584">
        <v>20.29</v>
      </c>
      <c r="F19" s="580">
        <v>375.55</v>
      </c>
      <c r="G19" s="581">
        <v>8.9999999999974989E-2</v>
      </c>
      <c r="H19" s="578">
        <v>10.24</v>
      </c>
      <c r="I19" s="578">
        <v>41.05</v>
      </c>
      <c r="J19" s="578">
        <v>1.1100000000000001</v>
      </c>
      <c r="K19" s="570">
        <v>10.5</v>
      </c>
      <c r="L19" s="570">
        <v>1.37</v>
      </c>
      <c r="N19"/>
      <c r="O19"/>
      <c r="P19"/>
      <c r="Q19"/>
      <c r="R19"/>
    </row>
    <row r="20" spans="1:18" s="279" customFormat="1" ht="16.5" customHeight="1">
      <c r="A20" s="284" t="s">
        <v>25</v>
      </c>
      <c r="B20" s="570">
        <v>389.76</v>
      </c>
      <c r="C20" s="578">
        <v>362.14</v>
      </c>
      <c r="D20" s="578">
        <v>18.559999999999999</v>
      </c>
      <c r="E20" s="580">
        <v>11.49</v>
      </c>
      <c r="F20" s="580">
        <v>332.09</v>
      </c>
      <c r="G20" s="581" t="s">
        <v>180</v>
      </c>
      <c r="H20" s="578">
        <v>0.1</v>
      </c>
      <c r="I20" s="578">
        <v>11.69</v>
      </c>
      <c r="J20" s="578">
        <v>1.3</v>
      </c>
      <c r="K20" s="570">
        <v>14.21</v>
      </c>
      <c r="L20" s="570">
        <v>0.32</v>
      </c>
      <c r="N20"/>
      <c r="O20"/>
      <c r="P20"/>
      <c r="Q20"/>
      <c r="R20"/>
    </row>
    <row r="21" spans="1:18" s="279" customFormat="1" ht="16.5" customHeight="1">
      <c r="A21" s="284" t="s">
        <v>26</v>
      </c>
      <c r="B21" s="570">
        <v>398.67</v>
      </c>
      <c r="C21" s="578">
        <v>343.72</v>
      </c>
      <c r="D21" s="578">
        <v>16.95</v>
      </c>
      <c r="E21" s="580">
        <v>10.85</v>
      </c>
      <c r="F21" s="580">
        <v>315.92</v>
      </c>
      <c r="G21" s="581" t="s">
        <v>180</v>
      </c>
      <c r="H21" s="578" t="s">
        <v>180</v>
      </c>
      <c r="I21" s="578">
        <v>37.4</v>
      </c>
      <c r="J21" s="578">
        <v>0.73</v>
      </c>
      <c r="K21" s="570">
        <v>16.32</v>
      </c>
      <c r="L21" s="570">
        <v>0.5</v>
      </c>
      <c r="N21"/>
      <c r="O21"/>
      <c r="P21"/>
      <c r="Q21"/>
      <c r="R21"/>
    </row>
    <row r="22" spans="1:18" s="279" customFormat="1" ht="16.5" customHeight="1">
      <c r="A22" s="284" t="s">
        <v>27</v>
      </c>
      <c r="B22" s="570">
        <v>605.13</v>
      </c>
      <c r="C22" s="578">
        <v>518.05999999999995</v>
      </c>
      <c r="D22" s="578">
        <v>14.87</v>
      </c>
      <c r="E22" s="580">
        <v>21.22</v>
      </c>
      <c r="F22" s="580">
        <v>481.96</v>
      </c>
      <c r="G22" s="581">
        <v>9.9999999999340616E-3</v>
      </c>
      <c r="H22" s="578" t="s">
        <v>180</v>
      </c>
      <c r="I22" s="578">
        <v>57.54</v>
      </c>
      <c r="J22" s="578">
        <v>16.989999999999998</v>
      </c>
      <c r="K22" s="570">
        <v>9.16</v>
      </c>
      <c r="L22" s="570">
        <v>3.38</v>
      </c>
      <c r="N22"/>
      <c r="O22"/>
      <c r="P22"/>
      <c r="Q22"/>
      <c r="R22"/>
    </row>
    <row r="23" spans="1:18" s="279" customFormat="1" ht="16.5" customHeight="1">
      <c r="A23" s="284" t="s">
        <v>28</v>
      </c>
      <c r="B23" s="570">
        <v>589.49</v>
      </c>
      <c r="C23" s="578">
        <v>363.42</v>
      </c>
      <c r="D23" s="578">
        <v>12.33</v>
      </c>
      <c r="E23" s="580">
        <v>8.83</v>
      </c>
      <c r="F23" s="580">
        <v>342.26</v>
      </c>
      <c r="G23" s="581">
        <v>5.6843418860808015E-14</v>
      </c>
      <c r="H23" s="578" t="s">
        <v>180</v>
      </c>
      <c r="I23" s="578">
        <v>180.07</v>
      </c>
      <c r="J23" s="578">
        <v>7.89</v>
      </c>
      <c r="K23" s="570">
        <v>31.67</v>
      </c>
      <c r="L23" s="570">
        <v>6.44</v>
      </c>
      <c r="N23"/>
      <c r="O23"/>
      <c r="P23"/>
      <c r="Q23"/>
      <c r="R23"/>
    </row>
    <row r="24" spans="1:18" s="279" customFormat="1" ht="16.5" customHeight="1">
      <c r="A24" s="286" t="s">
        <v>29</v>
      </c>
      <c r="B24" s="570">
        <v>845.18</v>
      </c>
      <c r="C24" s="578">
        <v>672.97</v>
      </c>
      <c r="D24" s="578">
        <v>26.26</v>
      </c>
      <c r="E24" s="580">
        <v>21.18</v>
      </c>
      <c r="F24" s="580">
        <v>619.99</v>
      </c>
      <c r="G24" s="581">
        <v>5.5400000000000773</v>
      </c>
      <c r="H24" s="578" t="s">
        <v>180</v>
      </c>
      <c r="I24" s="578">
        <v>143.12</v>
      </c>
      <c r="J24" s="578">
        <v>4.51</v>
      </c>
      <c r="K24" s="570">
        <v>16.989999999999998</v>
      </c>
      <c r="L24" s="570">
        <v>7.59</v>
      </c>
      <c r="N24"/>
      <c r="O24"/>
      <c r="P24"/>
      <c r="Q24"/>
      <c r="R24"/>
    </row>
    <row r="25" spans="1:18" s="279" customFormat="1" ht="16.5" customHeight="1">
      <c r="A25" s="286" t="s">
        <v>30</v>
      </c>
      <c r="B25" s="570">
        <v>888.46</v>
      </c>
      <c r="C25" s="578">
        <v>544.86</v>
      </c>
      <c r="D25" s="578">
        <v>33.79</v>
      </c>
      <c r="E25" s="580">
        <v>78.23</v>
      </c>
      <c r="F25" s="580">
        <v>432.82</v>
      </c>
      <c r="G25" s="581">
        <v>1.999999999998181E-2</v>
      </c>
      <c r="H25" s="578">
        <v>0.32</v>
      </c>
      <c r="I25" s="578">
        <v>157.86000000000001</v>
      </c>
      <c r="J25" s="578">
        <v>36.21</v>
      </c>
      <c r="K25" s="570">
        <v>116.79</v>
      </c>
      <c r="L25" s="570">
        <v>32.42</v>
      </c>
      <c r="N25"/>
      <c r="O25"/>
      <c r="P25"/>
      <c r="Q25"/>
      <c r="R25"/>
    </row>
    <row r="26" spans="1:18" s="279" customFormat="1" ht="16.5" customHeight="1">
      <c r="A26" s="284" t="s">
        <v>31</v>
      </c>
      <c r="B26" s="570">
        <v>1010.81</v>
      </c>
      <c r="C26" s="578">
        <v>813.19</v>
      </c>
      <c r="D26" s="578">
        <v>117.03</v>
      </c>
      <c r="E26" s="580" t="s">
        <v>180</v>
      </c>
      <c r="F26" s="580">
        <v>696.14</v>
      </c>
      <c r="G26" s="581">
        <v>2.0000000000095497E-2</v>
      </c>
      <c r="H26" s="578">
        <v>2.06</v>
      </c>
      <c r="I26" s="578">
        <v>36.15</v>
      </c>
      <c r="J26" s="578">
        <v>30.11</v>
      </c>
      <c r="K26" s="570">
        <v>128.41999999999999</v>
      </c>
      <c r="L26" s="570">
        <v>0.89</v>
      </c>
      <c r="N26"/>
      <c r="O26"/>
      <c r="P26"/>
      <c r="Q26"/>
      <c r="R26"/>
    </row>
    <row r="27" spans="1:18" s="279" customFormat="1" ht="16.5" customHeight="1">
      <c r="A27" s="284" t="s">
        <v>32</v>
      </c>
      <c r="B27" s="570">
        <v>939.22</v>
      </c>
      <c r="C27" s="578">
        <v>491.01</v>
      </c>
      <c r="D27" s="578">
        <v>17.95</v>
      </c>
      <c r="E27" s="580">
        <v>10.46</v>
      </c>
      <c r="F27" s="580">
        <v>460.9</v>
      </c>
      <c r="G27" s="581">
        <v>1.7000000000000455</v>
      </c>
      <c r="H27" s="578">
        <v>8.4600000000000009</v>
      </c>
      <c r="I27" s="578">
        <v>120.67</v>
      </c>
      <c r="J27" s="578">
        <v>111.15</v>
      </c>
      <c r="K27" s="570">
        <v>200.12</v>
      </c>
      <c r="L27" s="570">
        <v>7.8</v>
      </c>
      <c r="N27"/>
      <c r="O27"/>
      <c r="P27"/>
      <c r="Q27"/>
      <c r="R27"/>
    </row>
    <row r="28" spans="1:18" s="279" customFormat="1" ht="16.5" customHeight="1">
      <c r="A28" s="284" t="s">
        <v>33</v>
      </c>
      <c r="B28" s="570">
        <v>607.61</v>
      </c>
      <c r="C28" s="578">
        <v>544.34</v>
      </c>
      <c r="D28" s="578">
        <v>18.829999999999998</v>
      </c>
      <c r="E28" s="580">
        <v>170.82</v>
      </c>
      <c r="F28" s="580">
        <v>354.64</v>
      </c>
      <c r="G28" s="581">
        <v>5.0000000000011369E-2</v>
      </c>
      <c r="H28" s="578">
        <v>4.62</v>
      </c>
      <c r="I28" s="578">
        <v>31.76</v>
      </c>
      <c r="J28" s="578">
        <v>4.47</v>
      </c>
      <c r="K28" s="570">
        <v>15.48</v>
      </c>
      <c r="L28" s="570">
        <v>6.94</v>
      </c>
      <c r="N28"/>
      <c r="O28"/>
      <c r="P28"/>
      <c r="Q28"/>
      <c r="R28"/>
    </row>
    <row r="29" spans="1:18" s="279" customFormat="1" ht="16.5" customHeight="1">
      <c r="A29" s="286" t="s">
        <v>34</v>
      </c>
      <c r="B29" s="570">
        <v>3775.29</v>
      </c>
      <c r="C29" s="578">
        <v>834.51</v>
      </c>
      <c r="D29" s="578">
        <v>10.86</v>
      </c>
      <c r="E29" s="580">
        <v>39.43</v>
      </c>
      <c r="F29" s="580">
        <v>697.64</v>
      </c>
      <c r="G29" s="581">
        <v>86.580000000000041</v>
      </c>
      <c r="H29" s="578">
        <v>49.47</v>
      </c>
      <c r="I29" s="578">
        <v>415.4</v>
      </c>
      <c r="J29" s="578">
        <v>1732.19</v>
      </c>
      <c r="K29" s="570">
        <v>541.42000000000007</v>
      </c>
      <c r="L29" s="570">
        <v>202.3</v>
      </c>
      <c r="N29"/>
      <c r="O29"/>
      <c r="P29"/>
      <c r="Q29"/>
      <c r="R29"/>
    </row>
    <row r="30" spans="1:18" s="279" customFormat="1" ht="16.5" customHeight="1">
      <c r="A30" s="284" t="s">
        <v>59</v>
      </c>
      <c r="B30" s="570">
        <v>1043.24</v>
      </c>
      <c r="C30" s="578">
        <v>887.28</v>
      </c>
      <c r="D30" s="578">
        <v>26.03</v>
      </c>
      <c r="E30" s="580">
        <v>16.39</v>
      </c>
      <c r="F30" s="580">
        <v>844.86</v>
      </c>
      <c r="G30" s="581" t="s">
        <v>180</v>
      </c>
      <c r="H30" s="578" t="s">
        <v>180</v>
      </c>
      <c r="I30" s="578">
        <v>125.5</v>
      </c>
      <c r="J30" s="578">
        <v>0.66</v>
      </c>
      <c r="K30" s="570">
        <v>27.52</v>
      </c>
      <c r="L30" s="570">
        <v>2.2799999999999998</v>
      </c>
      <c r="N30"/>
      <c r="O30"/>
      <c r="P30"/>
      <c r="Q30"/>
      <c r="R30"/>
    </row>
    <row r="31" spans="1:18" s="279" customFormat="1" ht="16.5" customHeight="1">
      <c r="A31" s="284" t="s">
        <v>36</v>
      </c>
      <c r="B31" s="570">
        <v>934.73</v>
      </c>
      <c r="C31" s="578">
        <v>497.76</v>
      </c>
      <c r="D31" s="578">
        <v>12.78</v>
      </c>
      <c r="E31" s="580">
        <v>188.09</v>
      </c>
      <c r="F31" s="580">
        <v>239.97</v>
      </c>
      <c r="G31" s="581">
        <v>56.919999999999987</v>
      </c>
      <c r="H31" s="578" t="s">
        <v>180</v>
      </c>
      <c r="I31" s="578">
        <v>251.33</v>
      </c>
      <c r="J31" s="578">
        <v>53.05</v>
      </c>
      <c r="K31" s="570">
        <v>82.570000000000007</v>
      </c>
      <c r="L31" s="570">
        <v>50.01</v>
      </c>
      <c r="N31"/>
      <c r="O31"/>
      <c r="P31"/>
      <c r="Q31"/>
      <c r="R31"/>
    </row>
    <row r="32" spans="1:18" s="279" customFormat="1" ht="16.5" customHeight="1">
      <c r="A32" s="284" t="s">
        <v>37</v>
      </c>
      <c r="B32" s="570">
        <v>1630.49</v>
      </c>
      <c r="C32" s="578">
        <v>247.59</v>
      </c>
      <c r="D32" s="578">
        <v>11.02</v>
      </c>
      <c r="E32" s="580">
        <v>18.91</v>
      </c>
      <c r="F32" s="580">
        <v>135.08000000000001</v>
      </c>
      <c r="G32" s="581">
        <v>82.579999999999984</v>
      </c>
      <c r="H32" s="578">
        <v>2.69</v>
      </c>
      <c r="I32" s="578">
        <v>141.28</v>
      </c>
      <c r="J32" s="578">
        <v>902.55</v>
      </c>
      <c r="K32" s="570">
        <v>243.19</v>
      </c>
      <c r="L32" s="570">
        <v>93.19</v>
      </c>
      <c r="N32"/>
      <c r="O32"/>
      <c r="P32"/>
      <c r="Q32"/>
      <c r="R32"/>
    </row>
    <row r="33" spans="1:19" s="279" customFormat="1" ht="16.5" customHeight="1">
      <c r="A33" s="284" t="s">
        <v>38</v>
      </c>
      <c r="B33" s="570">
        <v>4585.47</v>
      </c>
      <c r="C33" s="578">
        <v>42.75</v>
      </c>
      <c r="D33" s="578" t="s">
        <v>180</v>
      </c>
      <c r="E33" s="580" t="s">
        <v>180</v>
      </c>
      <c r="F33" s="580" t="s">
        <v>180</v>
      </c>
      <c r="G33" s="581">
        <v>42.75</v>
      </c>
      <c r="H33" s="578">
        <v>0.32</v>
      </c>
      <c r="I33" s="578">
        <v>178.92</v>
      </c>
      <c r="J33" s="578">
        <v>3885.01</v>
      </c>
      <c r="K33" s="570">
        <v>331.82</v>
      </c>
      <c r="L33" s="570">
        <v>146.66</v>
      </c>
      <c r="N33"/>
      <c r="O33"/>
      <c r="P33"/>
      <c r="Q33"/>
      <c r="R33"/>
    </row>
    <row r="34" spans="1:19" s="279" customFormat="1" ht="16.5" customHeight="1">
      <c r="A34" s="287" t="s">
        <v>39</v>
      </c>
      <c r="B34" s="585">
        <v>5940.84</v>
      </c>
      <c r="C34" s="582">
        <v>86.27</v>
      </c>
      <c r="D34" s="582" t="s">
        <v>180</v>
      </c>
      <c r="E34" s="586" t="s">
        <v>180</v>
      </c>
      <c r="F34" s="587">
        <v>13</v>
      </c>
      <c r="G34" s="588">
        <v>73.27</v>
      </c>
      <c r="H34" s="582">
        <v>4.53</v>
      </c>
      <c r="I34" s="582">
        <v>117.42</v>
      </c>
      <c r="J34" s="582">
        <v>5126.93</v>
      </c>
      <c r="K34" s="585">
        <v>49.45</v>
      </c>
      <c r="L34" s="585">
        <v>556.23</v>
      </c>
      <c r="N34"/>
      <c r="O34"/>
      <c r="P34"/>
      <c r="Q34"/>
      <c r="R34"/>
    </row>
    <row r="35" spans="1:19" s="279" customFormat="1" ht="16.5" customHeight="1">
      <c r="A35" s="288" t="s">
        <v>40</v>
      </c>
      <c r="B35" s="589">
        <v>55894.429999999986</v>
      </c>
      <c r="C35" s="589">
        <v>25421.379999999994</v>
      </c>
      <c r="D35" s="590">
        <v>859.91000000000008</v>
      </c>
      <c r="E35" s="591">
        <v>1772.3400000000001</v>
      </c>
      <c r="F35" s="591">
        <v>21810.619999999995</v>
      </c>
      <c r="G35" s="592">
        <v>978.50000000000011</v>
      </c>
      <c r="H35" s="589">
        <v>277.01000000000005</v>
      </c>
      <c r="I35" s="589">
        <v>4855.5200000000013</v>
      </c>
      <c r="J35" s="589">
        <v>18698.590000000004</v>
      </c>
      <c r="K35" s="589">
        <v>4812.1599999999989</v>
      </c>
      <c r="L35" s="589">
        <v>1829.7400000000002</v>
      </c>
      <c r="M35" s="285"/>
      <c r="N35"/>
      <c r="O35"/>
      <c r="P35"/>
      <c r="Q35"/>
      <c r="R35"/>
    </row>
    <row r="36" spans="1:19" s="279" customFormat="1" ht="16.5" customHeight="1">
      <c r="A36" s="289" t="s">
        <v>41</v>
      </c>
      <c r="B36" s="576">
        <v>13600.499999999998</v>
      </c>
      <c r="C36" s="572">
        <v>778.83999999999992</v>
      </c>
      <c r="D36" s="572" t="s">
        <v>180</v>
      </c>
      <c r="E36" s="574" t="s">
        <v>180</v>
      </c>
      <c r="F36" s="574">
        <v>329.71999999999997</v>
      </c>
      <c r="G36" s="575">
        <v>449.11999999999995</v>
      </c>
      <c r="H36" s="572">
        <v>1.21</v>
      </c>
      <c r="I36" s="572">
        <v>2415.91</v>
      </c>
      <c r="J36" s="572">
        <v>5748.08</v>
      </c>
      <c r="K36" s="571">
        <v>417.45999999999992</v>
      </c>
      <c r="L36" s="576">
        <v>4238.99</v>
      </c>
      <c r="M36" s="285"/>
      <c r="N36"/>
      <c r="O36"/>
      <c r="P36"/>
      <c r="Q36"/>
      <c r="R36"/>
    </row>
    <row r="37" spans="1:19" s="279" customFormat="1" ht="16.5" customHeight="1">
      <c r="A37" s="290" t="s">
        <v>42</v>
      </c>
      <c r="B37" s="593">
        <v>33253.71</v>
      </c>
      <c r="C37" s="594">
        <v>31580.12</v>
      </c>
      <c r="D37" s="594">
        <v>2015.65</v>
      </c>
      <c r="E37" s="595">
        <v>1564.94</v>
      </c>
      <c r="F37" s="595">
        <v>27998.41</v>
      </c>
      <c r="G37" s="596">
        <v>1.1100000000000001</v>
      </c>
      <c r="H37" s="594">
        <v>0.41</v>
      </c>
      <c r="I37" s="594">
        <v>477.83</v>
      </c>
      <c r="J37" s="594">
        <v>14.86</v>
      </c>
      <c r="K37" s="597">
        <v>1166.8500000000001</v>
      </c>
      <c r="L37" s="593">
        <v>13.64</v>
      </c>
      <c r="M37" s="285"/>
      <c r="N37"/>
      <c r="O37"/>
      <c r="P37"/>
      <c r="Q37"/>
      <c r="R37"/>
    </row>
    <row r="38" spans="1:19" s="279" customFormat="1" ht="16.5" customHeight="1">
      <c r="A38" s="291" t="s">
        <v>43</v>
      </c>
      <c r="B38" s="593">
        <v>102748.63999999998</v>
      </c>
      <c r="C38" s="593">
        <v>57780.34</v>
      </c>
      <c r="D38" s="598">
        <v>2875.5600000000004</v>
      </c>
      <c r="E38" s="591">
        <v>3337.28</v>
      </c>
      <c r="F38" s="591">
        <v>50138.75</v>
      </c>
      <c r="G38" s="599">
        <v>1428.73</v>
      </c>
      <c r="H38" s="593">
        <v>278.63000000000005</v>
      </c>
      <c r="I38" s="593">
        <v>7749.2600000000011</v>
      </c>
      <c r="J38" s="593">
        <v>24461.530000000006</v>
      </c>
      <c r="K38" s="593">
        <v>6396.4699999999993</v>
      </c>
      <c r="L38" s="593">
        <v>6082.37</v>
      </c>
      <c r="N38"/>
      <c r="O38"/>
      <c r="P38"/>
      <c r="Q38"/>
      <c r="R38"/>
      <c r="S38" s="292"/>
    </row>
    <row r="39" spans="1:19" s="279" customFormat="1" ht="12.75" customHeight="1">
      <c r="A39" s="293" t="s">
        <v>181</v>
      </c>
      <c r="B39" s="294"/>
      <c r="C39" s="294"/>
      <c r="D39" s="294"/>
      <c r="E39" s="294"/>
      <c r="F39" s="294"/>
      <c r="G39" s="294"/>
      <c r="H39" s="294"/>
      <c r="I39" s="294"/>
      <c r="J39" s="294"/>
      <c r="K39" s="294"/>
      <c r="L39" s="294"/>
      <c r="N39" s="295"/>
      <c r="O39" s="296"/>
      <c r="P39" s="296"/>
      <c r="Q39" s="296"/>
      <c r="R39" s="296"/>
      <c r="S39" s="292"/>
    </row>
    <row r="40" spans="1:19" ht="24.75" customHeight="1">
      <c r="A40" s="702" t="s">
        <v>182</v>
      </c>
      <c r="B40" s="703"/>
      <c r="C40" s="703"/>
      <c r="D40" s="703"/>
      <c r="E40" s="703"/>
      <c r="F40" s="703"/>
      <c r="G40" s="703"/>
      <c r="H40" s="703"/>
      <c r="I40" s="703"/>
      <c r="J40" s="703"/>
      <c r="K40" s="703"/>
      <c r="L40" s="703"/>
    </row>
    <row r="41" spans="1:19" ht="16.5" customHeight="1">
      <c r="A41" s="297" t="s">
        <v>183</v>
      </c>
      <c r="B41" s="298"/>
      <c r="C41" s="298"/>
      <c r="D41" s="298"/>
      <c r="E41" s="298"/>
      <c r="F41" s="298"/>
      <c r="G41" s="298"/>
      <c r="H41" s="298"/>
      <c r="I41" s="298"/>
      <c r="J41" s="298"/>
      <c r="K41" s="298"/>
      <c r="L41" s="298"/>
    </row>
    <row r="42" spans="1:19" ht="16.5" customHeight="1">
      <c r="A42" s="299" t="s">
        <v>184</v>
      </c>
      <c r="B42" s="300"/>
      <c r="C42" s="300"/>
      <c r="D42" s="300"/>
      <c r="E42" s="300"/>
      <c r="F42" s="300"/>
      <c r="G42" s="300"/>
      <c r="H42" s="300"/>
      <c r="I42" s="301"/>
      <c r="J42" s="300"/>
      <c r="K42" s="300"/>
      <c r="L42" s="300"/>
    </row>
    <row r="43" spans="1:19" ht="16.5" customHeight="1">
      <c r="A43" s="299" t="s">
        <v>185</v>
      </c>
      <c r="B43" s="300"/>
      <c r="C43" s="300"/>
      <c r="D43" s="300"/>
      <c r="E43" s="300"/>
      <c r="F43" s="300"/>
      <c r="G43" s="300"/>
      <c r="H43" s="300"/>
      <c r="I43" s="301"/>
      <c r="J43" s="300"/>
      <c r="K43" s="300"/>
      <c r="L43" s="300"/>
    </row>
    <row r="44" spans="1:19" ht="16.5" customHeight="1">
      <c r="A44" s="302" t="s">
        <v>186</v>
      </c>
      <c r="B44" s="303"/>
      <c r="C44" s="303"/>
      <c r="D44" s="303"/>
      <c r="E44" s="303"/>
      <c r="F44" s="303"/>
      <c r="G44" s="303"/>
      <c r="H44" s="303"/>
      <c r="I44" s="303"/>
      <c r="J44" s="279"/>
      <c r="K44" s="303"/>
      <c r="L44" s="303"/>
    </row>
    <row r="45" spans="1:19">
      <c r="A45" s="304"/>
      <c r="B45" s="305"/>
      <c r="C45" s="304"/>
      <c r="D45" s="304"/>
      <c r="E45" s="304"/>
      <c r="F45" s="304"/>
      <c r="G45" s="304"/>
      <c r="H45" s="304"/>
      <c r="I45" s="304"/>
      <c r="J45" s="304"/>
      <c r="K45" s="304"/>
    </row>
    <row r="46" spans="1:19" ht="18.75">
      <c r="A46"/>
      <c r="B46"/>
      <c r="C46"/>
      <c r="D46"/>
      <c r="E46"/>
      <c r="F46"/>
      <c r="G46"/>
      <c r="H46"/>
      <c r="I46"/>
      <c r="J46"/>
      <c r="K46"/>
      <c r="L46"/>
      <c r="M46"/>
      <c r="N46"/>
      <c r="O46"/>
      <c r="P46"/>
      <c r="Q46"/>
      <c r="R46"/>
      <c r="S46"/>
    </row>
    <row r="47" spans="1:19" ht="18.75">
      <c r="A47"/>
      <c r="B47"/>
      <c r="C47"/>
      <c r="D47"/>
      <c r="E47"/>
      <c r="F47"/>
      <c r="G47"/>
      <c r="H47"/>
      <c r="I47"/>
      <c r="J47"/>
      <c r="K47"/>
      <c r="L47"/>
      <c r="M47"/>
      <c r="N47"/>
      <c r="O47"/>
      <c r="P47"/>
      <c r="Q47"/>
      <c r="R47"/>
      <c r="S47"/>
    </row>
    <row r="48" spans="1:19" ht="18.75">
      <c r="A48"/>
      <c r="B48"/>
      <c r="C48"/>
      <c r="D48"/>
      <c r="E48"/>
      <c r="F48"/>
      <c r="G48"/>
      <c r="H48"/>
      <c r="I48"/>
      <c r="J48"/>
      <c r="K48"/>
      <c r="L48"/>
      <c r="M48"/>
      <c r="N48"/>
      <c r="O48"/>
      <c r="P48"/>
      <c r="Q48"/>
      <c r="R48"/>
      <c r="S48"/>
    </row>
    <row r="49" spans="1:19" ht="18.75">
      <c r="A49"/>
      <c r="B49"/>
      <c r="C49"/>
      <c r="D49"/>
      <c r="E49"/>
      <c r="F49"/>
      <c r="G49"/>
      <c r="H49"/>
      <c r="I49"/>
      <c r="J49"/>
      <c r="K49"/>
      <c r="L49"/>
      <c r="M49"/>
      <c r="N49"/>
      <c r="O49"/>
      <c r="P49"/>
      <c r="Q49"/>
      <c r="R49"/>
      <c r="S49"/>
    </row>
    <row r="50" spans="1:19" ht="18.75">
      <c r="A50" s="307"/>
      <c r="B50"/>
      <c r="C50"/>
      <c r="D50"/>
      <c r="E50"/>
      <c r="F50"/>
      <c r="G50"/>
      <c r="H50"/>
      <c r="I50"/>
      <c r="J50"/>
      <c r="K50"/>
      <c r="L50"/>
    </row>
    <row r="51" spans="1:19">
      <c r="A51" s="307"/>
      <c r="B51" s="307"/>
      <c r="C51" s="307"/>
      <c r="D51" s="307"/>
      <c r="E51" s="307"/>
      <c r="F51" s="307"/>
      <c r="G51" s="307"/>
      <c r="K51" s="272"/>
      <c r="L51" s="306"/>
    </row>
    <row r="52" spans="1:19">
      <c r="A52" s="307"/>
      <c r="B52" s="307"/>
      <c r="C52" s="307"/>
      <c r="D52" s="307"/>
      <c r="E52" s="307"/>
      <c r="F52" s="307"/>
      <c r="G52" s="307"/>
      <c r="K52" s="272"/>
      <c r="L52" s="306"/>
    </row>
    <row r="53" spans="1:19">
      <c r="K53" s="272"/>
      <c r="L53" s="306"/>
    </row>
    <row r="54" spans="1:19">
      <c r="K54" s="272"/>
      <c r="L54" s="306"/>
    </row>
    <row r="55" spans="1:19">
      <c r="K55" s="272"/>
      <c r="L55" s="306"/>
    </row>
    <row r="56" spans="1:19">
      <c r="K56" s="272"/>
      <c r="L56" s="306"/>
    </row>
    <row r="57" spans="1:19">
      <c r="K57" s="272"/>
      <c r="L57" s="306"/>
    </row>
    <row r="58" spans="1:19">
      <c r="K58" s="272"/>
    </row>
    <row r="81" spans="1:25">
      <c r="A81" s="304"/>
      <c r="B81" s="304"/>
      <c r="C81" s="304"/>
      <c r="D81" s="304"/>
      <c r="E81" s="304"/>
      <c r="F81" s="304"/>
      <c r="G81" s="304"/>
      <c r="T81" s="304"/>
      <c r="U81" s="304"/>
      <c r="V81" s="304"/>
      <c r="W81" s="304"/>
      <c r="X81" s="304"/>
      <c r="Y81" s="304"/>
    </row>
    <row r="82" spans="1:25">
      <c r="A82" s="304"/>
      <c r="B82" s="304"/>
      <c r="C82" s="304"/>
      <c r="D82" s="304"/>
      <c r="E82" s="304"/>
      <c r="F82" s="304"/>
      <c r="G82" s="304"/>
      <c r="I82" s="304"/>
      <c r="J82" s="304"/>
      <c r="K82" s="304"/>
      <c r="L82" s="304"/>
      <c r="M82" s="304"/>
      <c r="N82" s="304"/>
      <c r="O82" s="304"/>
      <c r="P82" s="304"/>
      <c r="T82" s="304"/>
      <c r="U82" s="304"/>
      <c r="V82" s="304"/>
      <c r="W82" s="304"/>
      <c r="X82" s="304"/>
      <c r="Y82" s="304"/>
    </row>
    <row r="83" spans="1:25">
      <c r="A83" s="304"/>
      <c r="B83" s="304"/>
      <c r="C83" s="304"/>
      <c r="D83" s="304"/>
      <c r="E83" s="304"/>
      <c r="F83" s="304"/>
      <c r="G83" s="304"/>
      <c r="J83" s="304"/>
      <c r="K83" s="308"/>
      <c r="L83" s="308"/>
      <c r="M83" s="308"/>
      <c r="N83" s="308"/>
      <c r="O83" s="308"/>
      <c r="P83" s="305"/>
      <c r="Q83" s="304"/>
      <c r="R83" s="304"/>
      <c r="S83" s="304"/>
      <c r="T83" s="304"/>
      <c r="U83" s="304"/>
      <c r="V83" s="304"/>
      <c r="W83" s="304"/>
      <c r="X83" s="304"/>
      <c r="Y83" s="304"/>
    </row>
    <row r="84" spans="1:25">
      <c r="A84" s="304"/>
      <c r="B84" s="304"/>
      <c r="C84" s="304"/>
      <c r="D84" s="304"/>
      <c r="E84" s="304"/>
      <c r="F84" s="304"/>
      <c r="G84" s="304"/>
      <c r="J84" s="304"/>
      <c r="K84" s="309"/>
      <c r="L84" s="310"/>
      <c r="M84" s="309"/>
      <c r="N84" s="309"/>
      <c r="O84" s="309"/>
      <c r="P84" s="309"/>
      <c r="Q84" s="304"/>
      <c r="R84" s="304"/>
      <c r="S84" s="304"/>
      <c r="T84" s="304"/>
      <c r="U84" s="304"/>
      <c r="V84" s="304"/>
      <c r="W84" s="304"/>
      <c r="X84" s="304"/>
      <c r="Y84" s="304"/>
    </row>
    <row r="85" spans="1:25">
      <c r="A85" s="304"/>
      <c r="B85" s="304"/>
      <c r="C85" s="304"/>
      <c r="D85" s="304"/>
      <c r="E85" s="304"/>
      <c r="F85" s="304"/>
      <c r="G85" s="304"/>
      <c r="J85" s="304"/>
      <c r="K85" s="309"/>
      <c r="L85" s="310"/>
      <c r="M85" s="309"/>
      <c r="N85" s="309"/>
      <c r="O85" s="309"/>
      <c r="P85" s="309"/>
      <c r="Q85" s="304"/>
      <c r="R85" s="304"/>
      <c r="S85" s="304"/>
      <c r="T85" s="304"/>
      <c r="U85" s="304"/>
      <c r="V85" s="304"/>
      <c r="W85" s="304"/>
      <c r="X85" s="304"/>
      <c r="Y85" s="304"/>
    </row>
    <row r="86" spans="1:25">
      <c r="A86" s="304"/>
      <c r="B86" s="304"/>
      <c r="C86" s="304"/>
      <c r="D86" s="304"/>
      <c r="E86" s="304"/>
      <c r="F86" s="304"/>
      <c r="G86" s="304"/>
      <c r="J86" s="304"/>
      <c r="K86" s="309"/>
      <c r="L86" s="309"/>
      <c r="M86" s="309"/>
      <c r="N86" s="309"/>
      <c r="O86" s="309"/>
      <c r="P86" s="309"/>
      <c r="Q86" s="304"/>
      <c r="R86" s="304"/>
      <c r="S86" s="304"/>
      <c r="T86" s="304"/>
      <c r="U86" s="304"/>
      <c r="V86" s="304"/>
      <c r="W86" s="304"/>
      <c r="X86" s="304"/>
      <c r="Y86" s="304"/>
    </row>
    <row r="87" spans="1:25">
      <c r="A87" s="304"/>
      <c r="B87" s="304"/>
      <c r="C87" s="304"/>
      <c r="D87" s="304"/>
      <c r="E87" s="304"/>
      <c r="F87" s="304"/>
      <c r="G87" s="304"/>
      <c r="J87" s="304"/>
      <c r="K87" s="309"/>
      <c r="L87" s="309"/>
      <c r="M87" s="309"/>
      <c r="N87" s="309"/>
      <c r="O87" s="309"/>
      <c r="P87" s="309"/>
      <c r="Q87" s="304"/>
      <c r="R87" s="304"/>
      <c r="S87" s="304"/>
      <c r="T87" s="304"/>
      <c r="U87" s="304"/>
      <c r="V87" s="304"/>
      <c r="W87" s="304"/>
      <c r="X87" s="304"/>
      <c r="Y87" s="304"/>
    </row>
    <row r="88" spans="1:25">
      <c r="A88" s="304"/>
      <c r="B88" s="304"/>
      <c r="C88" s="304"/>
      <c r="D88" s="304"/>
      <c r="E88" s="304"/>
      <c r="F88" s="304"/>
      <c r="G88" s="304"/>
      <c r="H88" s="304"/>
      <c r="I88" s="304"/>
      <c r="J88" s="304"/>
      <c r="K88" s="304"/>
      <c r="L88" s="304"/>
      <c r="M88" s="304"/>
      <c r="N88" s="304"/>
      <c r="O88" s="304"/>
      <c r="P88" s="304"/>
      <c r="Q88" s="304"/>
      <c r="R88" s="304"/>
      <c r="S88" s="304"/>
      <c r="T88" s="304"/>
      <c r="U88" s="304"/>
      <c r="V88" s="304"/>
      <c r="W88" s="304"/>
      <c r="X88" s="304"/>
      <c r="Y88" s="304"/>
    </row>
    <row r="89" spans="1:25">
      <c r="A89" s="304"/>
      <c r="B89" s="304"/>
      <c r="C89" s="304"/>
      <c r="D89" s="304"/>
      <c r="E89" s="304"/>
      <c r="F89" s="304"/>
      <c r="G89" s="304"/>
      <c r="H89" s="304"/>
      <c r="I89" s="304"/>
      <c r="J89" s="304"/>
      <c r="K89" s="304"/>
      <c r="L89" s="304"/>
      <c r="M89" s="304"/>
      <c r="N89" s="304"/>
      <c r="O89" s="304"/>
      <c r="P89" s="304"/>
      <c r="Q89" s="304"/>
      <c r="R89" s="304"/>
      <c r="S89" s="304"/>
      <c r="T89" s="304"/>
      <c r="U89" s="304"/>
      <c r="V89" s="304"/>
      <c r="W89" s="304"/>
      <c r="X89" s="304"/>
      <c r="Y89" s="304"/>
    </row>
    <row r="90" spans="1:25">
      <c r="A90" s="304"/>
      <c r="B90" s="305"/>
      <c r="C90" s="304"/>
      <c r="D90" s="304"/>
      <c r="E90" s="304"/>
      <c r="F90" s="304"/>
      <c r="G90" s="304"/>
      <c r="H90" s="304"/>
      <c r="I90" s="304"/>
      <c r="J90" s="304"/>
      <c r="K90" s="304"/>
      <c r="L90" s="304"/>
      <c r="M90" s="304"/>
      <c r="N90" s="304"/>
      <c r="O90" s="304"/>
      <c r="P90" s="304"/>
      <c r="Q90" s="304"/>
      <c r="R90" s="304"/>
      <c r="S90" s="304"/>
      <c r="T90" s="304"/>
      <c r="U90" s="304"/>
      <c r="V90" s="304"/>
      <c r="W90" s="304"/>
      <c r="X90" s="304"/>
      <c r="Y90" s="304"/>
    </row>
    <row r="91" spans="1:25">
      <c r="A91" s="305"/>
      <c r="B91" s="304"/>
      <c r="C91" s="304"/>
      <c r="D91" s="304"/>
      <c r="E91" s="304"/>
      <c r="F91" s="305"/>
      <c r="G91" s="305"/>
      <c r="H91" s="305"/>
      <c r="I91" s="305"/>
      <c r="J91" s="305"/>
      <c r="K91" s="305"/>
      <c r="L91" s="304"/>
      <c r="M91" s="304"/>
      <c r="N91" s="304"/>
      <c r="O91" s="304"/>
      <c r="P91" s="304"/>
      <c r="Q91" s="304"/>
      <c r="R91" s="304"/>
      <c r="S91" s="304"/>
      <c r="T91" s="304"/>
      <c r="U91" s="304"/>
      <c r="V91" s="304"/>
      <c r="W91" s="304"/>
      <c r="X91" s="304"/>
      <c r="Y91" s="304"/>
    </row>
    <row r="92" spans="1:25">
      <c r="A92" s="307"/>
      <c r="B92" s="307"/>
      <c r="C92" s="307"/>
      <c r="D92" s="307"/>
      <c r="E92" s="307"/>
      <c r="F92" s="307"/>
      <c r="G92" s="307"/>
      <c r="H92" s="307"/>
      <c r="I92" s="307"/>
      <c r="J92" s="307"/>
      <c r="K92" s="307"/>
      <c r="L92" s="304"/>
      <c r="M92" s="304"/>
      <c r="N92" s="304"/>
      <c r="O92" s="304"/>
      <c r="P92" s="304"/>
      <c r="Q92" s="304"/>
      <c r="R92" s="304"/>
      <c r="S92" s="304"/>
      <c r="T92" s="304"/>
      <c r="U92" s="304"/>
      <c r="V92" s="304"/>
      <c r="W92" s="304"/>
      <c r="X92" s="304"/>
      <c r="Y92" s="304"/>
    </row>
    <row r="93" spans="1:25">
      <c r="A93" s="307"/>
      <c r="B93" s="307"/>
      <c r="C93" s="307"/>
      <c r="D93" s="307"/>
      <c r="E93" s="307"/>
      <c r="F93" s="307"/>
      <c r="G93" s="307"/>
      <c r="H93" s="307"/>
      <c r="I93" s="307"/>
      <c r="J93" s="307"/>
      <c r="K93" s="307"/>
      <c r="L93" s="304"/>
      <c r="M93" s="304"/>
      <c r="N93" s="304"/>
      <c r="O93" s="304"/>
      <c r="P93" s="304"/>
      <c r="Q93" s="304"/>
      <c r="R93" s="304"/>
      <c r="S93" s="304"/>
      <c r="T93" s="304"/>
      <c r="U93" s="304"/>
      <c r="V93" s="304"/>
      <c r="W93" s="304"/>
      <c r="X93" s="304"/>
      <c r="Y93" s="304"/>
    </row>
    <row r="94" spans="1:25">
      <c r="A94" s="307"/>
      <c r="B94" s="307"/>
      <c r="C94" s="307"/>
      <c r="D94" s="307"/>
      <c r="E94" s="307"/>
      <c r="F94" s="307"/>
      <c r="G94" s="307"/>
      <c r="H94" s="307"/>
      <c r="I94" s="307"/>
      <c r="J94" s="307"/>
      <c r="K94" s="307"/>
      <c r="L94" s="304"/>
      <c r="M94" s="304"/>
      <c r="N94" s="304"/>
      <c r="O94" s="304"/>
      <c r="P94" s="304"/>
      <c r="Q94" s="304"/>
      <c r="R94" s="304"/>
      <c r="S94" s="304"/>
      <c r="T94" s="304"/>
      <c r="U94" s="304"/>
      <c r="V94" s="304"/>
      <c r="W94" s="304"/>
      <c r="X94" s="304"/>
      <c r="Y94" s="304"/>
    </row>
    <row r="95" spans="1:25">
      <c r="A95" s="307"/>
      <c r="B95" s="307"/>
      <c r="C95" s="307"/>
      <c r="D95" s="307"/>
      <c r="E95" s="307"/>
      <c r="F95" s="307"/>
      <c r="G95" s="307"/>
      <c r="H95" s="307"/>
      <c r="I95" s="307"/>
      <c r="J95" s="307"/>
      <c r="K95" s="307"/>
      <c r="L95" s="304"/>
      <c r="M95" s="304"/>
      <c r="N95" s="304"/>
      <c r="O95" s="304"/>
      <c r="P95" s="304"/>
      <c r="Q95" s="304"/>
      <c r="R95" s="304"/>
      <c r="S95" s="304"/>
      <c r="T95" s="304"/>
      <c r="U95" s="304"/>
      <c r="V95" s="304"/>
      <c r="W95" s="304"/>
      <c r="X95" s="304"/>
      <c r="Y95" s="304"/>
    </row>
    <row r="96" spans="1:25">
      <c r="A96" s="307"/>
      <c r="B96" s="307"/>
      <c r="C96" s="307"/>
      <c r="D96" s="307"/>
      <c r="E96" s="307"/>
      <c r="F96" s="307"/>
      <c r="G96" s="307"/>
      <c r="H96" s="307"/>
      <c r="I96" s="307"/>
      <c r="J96" s="307"/>
      <c r="K96" s="307"/>
      <c r="L96" s="304"/>
      <c r="M96" s="304"/>
      <c r="N96" s="304"/>
      <c r="O96" s="304"/>
      <c r="P96" s="304"/>
      <c r="Q96" s="304"/>
      <c r="R96" s="304"/>
      <c r="S96" s="304"/>
      <c r="T96" s="304"/>
      <c r="U96" s="304"/>
      <c r="V96" s="304"/>
      <c r="W96" s="304"/>
      <c r="X96" s="304"/>
      <c r="Y96" s="304"/>
    </row>
    <row r="97" spans="1:25">
      <c r="A97" s="307"/>
      <c r="B97" s="307"/>
      <c r="C97" s="307"/>
      <c r="D97" s="307"/>
      <c r="E97" s="307"/>
      <c r="F97" s="307"/>
      <c r="G97" s="307"/>
      <c r="H97" s="307"/>
      <c r="I97" s="307"/>
      <c r="J97" s="307"/>
      <c r="K97" s="307"/>
      <c r="L97" s="304"/>
      <c r="M97" s="304"/>
      <c r="N97" s="304"/>
      <c r="O97" s="304"/>
      <c r="P97" s="304"/>
      <c r="Q97" s="304"/>
      <c r="R97" s="304"/>
      <c r="S97" s="304"/>
      <c r="T97" s="269"/>
      <c r="U97" s="304"/>
      <c r="V97" s="304"/>
      <c r="W97" s="304"/>
      <c r="X97" s="304"/>
      <c r="Y97" s="304"/>
    </row>
    <row r="98" spans="1:25">
      <c r="A98" s="307"/>
      <c r="B98" s="307"/>
      <c r="C98" s="307"/>
      <c r="D98" s="307"/>
      <c r="E98" s="307"/>
      <c r="F98" s="307"/>
      <c r="G98" s="307"/>
      <c r="H98" s="307"/>
      <c r="I98" s="307"/>
      <c r="J98" s="307"/>
      <c r="K98" s="307"/>
      <c r="L98" s="304"/>
      <c r="M98" s="304"/>
      <c r="N98" s="304"/>
      <c r="O98" s="304"/>
      <c r="P98" s="304"/>
      <c r="Q98" s="304"/>
      <c r="R98" s="304"/>
      <c r="S98" s="304"/>
      <c r="U98" s="311"/>
      <c r="V98" s="311"/>
      <c r="W98" s="311"/>
      <c r="X98" s="311"/>
      <c r="Y98" s="304"/>
    </row>
    <row r="99" spans="1:25">
      <c r="A99" s="307"/>
      <c r="B99" s="307"/>
      <c r="C99" s="307"/>
      <c r="D99" s="307"/>
      <c r="E99" s="307"/>
      <c r="F99" s="307"/>
      <c r="G99" s="307"/>
      <c r="H99" s="307"/>
      <c r="I99" s="307"/>
      <c r="J99" s="307"/>
      <c r="K99" s="307"/>
      <c r="L99" s="304"/>
      <c r="M99" s="304"/>
      <c r="N99" s="304"/>
      <c r="O99" s="304"/>
      <c r="P99" s="304"/>
      <c r="Q99" s="304"/>
      <c r="R99" s="304"/>
      <c r="S99" s="304"/>
      <c r="T99" s="269"/>
      <c r="U99" s="312"/>
      <c r="V99" s="312"/>
      <c r="W99" s="312"/>
      <c r="X99" s="312"/>
      <c r="Y99" s="313"/>
    </row>
    <row r="100" spans="1:25">
      <c r="A100" s="307"/>
      <c r="B100" s="307"/>
      <c r="C100" s="307"/>
      <c r="D100" s="307"/>
      <c r="E100" s="307"/>
      <c r="F100" s="307"/>
      <c r="G100" s="307"/>
      <c r="H100" s="307"/>
      <c r="I100" s="307"/>
      <c r="J100" s="307"/>
      <c r="K100" s="307"/>
      <c r="L100" s="304"/>
      <c r="M100" s="304"/>
      <c r="N100" s="304"/>
      <c r="O100" s="304"/>
      <c r="P100" s="304"/>
      <c r="Q100" s="304"/>
      <c r="R100" s="304"/>
      <c r="S100" s="304"/>
      <c r="T100" s="269"/>
      <c r="U100" s="312"/>
      <c r="V100" s="312"/>
      <c r="W100" s="312"/>
      <c r="X100" s="312"/>
      <c r="Y100" s="304"/>
    </row>
    <row r="101" spans="1:25">
      <c r="A101" s="307"/>
      <c r="B101" s="307"/>
      <c r="C101" s="307"/>
      <c r="D101" s="307"/>
      <c r="E101" s="307"/>
      <c r="F101" s="307"/>
      <c r="G101" s="307"/>
      <c r="H101" s="307"/>
      <c r="I101" s="307"/>
      <c r="J101" s="307"/>
      <c r="K101" s="307"/>
      <c r="L101" s="304"/>
      <c r="M101" s="304"/>
      <c r="N101" s="304"/>
      <c r="O101" s="304"/>
      <c r="P101" s="304"/>
      <c r="Q101" s="304"/>
      <c r="R101" s="304"/>
      <c r="S101" s="304"/>
      <c r="T101" s="269"/>
      <c r="U101" s="312"/>
      <c r="V101" s="312"/>
      <c r="W101" s="312"/>
      <c r="X101" s="312"/>
      <c r="Y101" s="304"/>
    </row>
    <row r="102" spans="1:25">
      <c r="A102" s="307"/>
      <c r="B102" s="307"/>
      <c r="C102" s="307"/>
      <c r="D102" s="307"/>
      <c r="E102" s="307"/>
      <c r="F102" s="307"/>
      <c r="G102" s="307"/>
      <c r="H102" s="307"/>
      <c r="I102" s="307"/>
      <c r="J102" s="307"/>
      <c r="K102" s="307"/>
      <c r="L102" s="304"/>
      <c r="M102" s="304"/>
      <c r="N102" s="304"/>
      <c r="O102" s="304"/>
      <c r="P102" s="304"/>
      <c r="Q102" s="304"/>
      <c r="R102" s="304"/>
      <c r="S102" s="304"/>
      <c r="T102" s="269"/>
      <c r="U102" s="312"/>
      <c r="V102" s="312"/>
      <c r="W102" s="312"/>
      <c r="X102" s="312"/>
      <c r="Y102" s="304"/>
    </row>
    <row r="103" spans="1:25">
      <c r="A103" s="307"/>
      <c r="B103" s="307"/>
      <c r="C103" s="307"/>
      <c r="D103" s="307"/>
      <c r="E103" s="307"/>
      <c r="F103" s="307"/>
      <c r="G103" s="307"/>
      <c r="H103" s="307"/>
      <c r="I103" s="307"/>
      <c r="J103" s="307"/>
      <c r="K103" s="307"/>
      <c r="L103" s="304"/>
      <c r="M103" s="304"/>
      <c r="N103" s="304"/>
      <c r="O103" s="304"/>
      <c r="P103" s="304"/>
      <c r="Q103" s="304"/>
      <c r="R103" s="304"/>
      <c r="S103" s="304"/>
      <c r="T103" s="304"/>
      <c r="U103" s="304"/>
      <c r="V103" s="304"/>
      <c r="W103" s="304"/>
      <c r="X103" s="304"/>
      <c r="Y103" s="304"/>
    </row>
    <row r="104" spans="1:25">
      <c r="A104" s="307"/>
      <c r="B104" s="307"/>
      <c r="C104" s="307"/>
      <c r="D104" s="307"/>
      <c r="E104" s="307"/>
      <c r="F104" s="307"/>
      <c r="G104" s="307"/>
      <c r="H104" s="307"/>
      <c r="I104" s="307"/>
      <c r="J104" s="307"/>
      <c r="K104" s="307"/>
      <c r="L104" s="304"/>
      <c r="M104" s="304"/>
      <c r="N104" s="304"/>
      <c r="O104" s="304"/>
      <c r="P104" s="304"/>
      <c r="Q104" s="304"/>
      <c r="R104" s="304"/>
      <c r="S104" s="304"/>
      <c r="T104" s="304"/>
      <c r="U104" s="304"/>
      <c r="V104" s="304"/>
      <c r="W104" s="304"/>
      <c r="X104" s="304"/>
      <c r="Y104" s="304"/>
    </row>
    <row r="105" spans="1:25">
      <c r="A105" s="307"/>
      <c r="B105" s="307"/>
      <c r="C105" s="307"/>
      <c r="D105" s="307"/>
      <c r="E105" s="307"/>
      <c r="F105" s="307"/>
      <c r="G105" s="307"/>
      <c r="H105" s="307"/>
      <c r="I105" s="307"/>
      <c r="J105" s="307"/>
      <c r="K105" s="307"/>
      <c r="L105" s="304"/>
      <c r="M105" s="304"/>
      <c r="N105" s="304"/>
      <c r="O105" s="304"/>
      <c r="P105" s="304"/>
      <c r="Q105" s="304"/>
      <c r="R105" s="304"/>
      <c r="S105" s="304"/>
      <c r="T105" s="304"/>
      <c r="U105" s="304"/>
      <c r="V105" s="304"/>
      <c r="W105" s="304"/>
      <c r="X105" s="304"/>
      <c r="Y105" s="304"/>
    </row>
    <row r="106" spans="1:25">
      <c r="A106" s="307"/>
      <c r="B106" s="307"/>
      <c r="C106" s="307"/>
      <c r="D106" s="307"/>
      <c r="E106" s="307"/>
      <c r="F106" s="307"/>
      <c r="G106" s="307"/>
      <c r="H106" s="307"/>
      <c r="I106" s="307"/>
      <c r="J106" s="307"/>
      <c r="K106" s="307"/>
      <c r="L106" s="304"/>
      <c r="M106" s="304"/>
      <c r="N106" s="304"/>
      <c r="O106" s="304"/>
      <c r="P106" s="304"/>
      <c r="Q106" s="304"/>
      <c r="R106" s="304"/>
      <c r="S106" s="304"/>
      <c r="T106" s="304"/>
      <c r="U106" s="304"/>
      <c r="V106" s="304"/>
      <c r="W106" s="304"/>
      <c r="X106" s="304"/>
      <c r="Y106" s="304"/>
    </row>
    <row r="107" spans="1:25">
      <c r="A107" s="307"/>
      <c r="B107" s="307"/>
      <c r="C107" s="307"/>
      <c r="D107" s="307"/>
      <c r="E107" s="307"/>
      <c r="F107" s="307"/>
      <c r="G107" s="307"/>
      <c r="H107" s="307"/>
      <c r="I107" s="307"/>
      <c r="J107" s="307"/>
      <c r="K107" s="307"/>
      <c r="L107" s="304"/>
      <c r="M107" s="304"/>
      <c r="N107" s="304"/>
      <c r="O107" s="304"/>
      <c r="P107" s="304"/>
      <c r="Q107" s="304"/>
      <c r="R107" s="304"/>
      <c r="S107" s="304"/>
      <c r="T107" s="304"/>
      <c r="U107" s="304"/>
      <c r="V107" s="304"/>
      <c r="W107" s="304"/>
      <c r="X107" s="304"/>
      <c r="Y107" s="304"/>
    </row>
    <row r="108" spans="1:25">
      <c r="A108" s="307"/>
      <c r="B108" s="307"/>
      <c r="C108" s="307"/>
      <c r="D108" s="307"/>
      <c r="E108" s="307"/>
      <c r="F108" s="307"/>
      <c r="G108" s="307"/>
      <c r="H108" s="307"/>
      <c r="I108" s="307"/>
      <c r="J108" s="307"/>
      <c r="K108" s="307"/>
      <c r="L108" s="304"/>
      <c r="M108" s="304"/>
      <c r="N108" s="304"/>
      <c r="O108" s="304"/>
      <c r="P108" s="304"/>
      <c r="Q108" s="304"/>
      <c r="R108" s="304"/>
      <c r="S108" s="304"/>
      <c r="T108" s="304"/>
      <c r="U108" s="304"/>
      <c r="V108" s="304"/>
      <c r="W108" s="304"/>
      <c r="X108" s="304"/>
      <c r="Y108" s="304"/>
    </row>
    <row r="109" spans="1:25">
      <c r="A109" s="307"/>
      <c r="B109" s="307"/>
      <c r="C109" s="307"/>
      <c r="D109" s="307"/>
      <c r="E109" s="307"/>
      <c r="F109" s="307"/>
      <c r="G109" s="307"/>
      <c r="H109" s="307"/>
      <c r="I109" s="307"/>
      <c r="J109" s="307"/>
      <c r="K109" s="307"/>
      <c r="L109" s="304"/>
      <c r="M109" s="304"/>
      <c r="N109" s="304"/>
      <c r="O109" s="304"/>
      <c r="P109" s="304"/>
      <c r="Q109" s="304"/>
      <c r="R109" s="304"/>
      <c r="S109" s="304"/>
      <c r="T109" s="304"/>
      <c r="U109" s="304"/>
      <c r="V109" s="304"/>
      <c r="W109" s="304"/>
      <c r="X109" s="304"/>
      <c r="Y109" s="304"/>
    </row>
    <row r="110" spans="1:25">
      <c r="A110" s="307"/>
      <c r="B110" s="307"/>
      <c r="C110" s="307"/>
      <c r="D110" s="307"/>
      <c r="E110" s="307"/>
      <c r="F110" s="307"/>
      <c r="G110" s="307"/>
      <c r="H110" s="307"/>
      <c r="I110" s="307"/>
      <c r="J110" s="307"/>
      <c r="K110" s="307"/>
      <c r="L110" s="304"/>
      <c r="M110" s="304"/>
      <c r="N110" s="304"/>
      <c r="O110" s="304"/>
      <c r="P110" s="304"/>
      <c r="Q110" s="304"/>
      <c r="R110" s="304"/>
      <c r="S110" s="304"/>
      <c r="T110" s="304"/>
      <c r="U110" s="304"/>
      <c r="V110" s="304"/>
      <c r="W110" s="304"/>
      <c r="X110" s="304"/>
      <c r="Y110" s="304"/>
    </row>
    <row r="111" spans="1:25">
      <c r="A111" s="307"/>
      <c r="B111" s="307"/>
      <c r="C111" s="307"/>
      <c r="D111" s="307"/>
      <c r="E111" s="307"/>
      <c r="F111" s="307"/>
      <c r="G111" s="307"/>
      <c r="H111" s="307"/>
      <c r="I111" s="307"/>
      <c r="J111" s="307"/>
      <c r="K111" s="307"/>
      <c r="L111" s="304"/>
      <c r="M111" s="304"/>
      <c r="N111" s="304"/>
      <c r="O111" s="304"/>
      <c r="P111" s="304"/>
      <c r="Q111" s="304"/>
      <c r="R111" s="304"/>
      <c r="S111" s="304"/>
      <c r="T111" s="304"/>
      <c r="U111" s="304"/>
      <c r="V111" s="304"/>
      <c r="W111" s="304"/>
      <c r="X111" s="304"/>
      <c r="Y111" s="304"/>
    </row>
    <row r="112" spans="1:25">
      <c r="A112" s="307"/>
      <c r="B112" s="307"/>
      <c r="C112" s="307"/>
      <c r="D112" s="307"/>
      <c r="E112" s="307"/>
      <c r="F112" s="307"/>
      <c r="G112" s="307"/>
      <c r="H112" s="307"/>
      <c r="I112" s="307"/>
      <c r="J112" s="307"/>
      <c r="K112" s="307"/>
      <c r="L112" s="304"/>
      <c r="T112" s="304"/>
      <c r="U112" s="304"/>
      <c r="V112" s="304"/>
      <c r="W112" s="304"/>
      <c r="X112" s="304"/>
      <c r="Y112" s="304"/>
    </row>
    <row r="113" spans="1:25">
      <c r="A113" s="307"/>
      <c r="B113" s="307"/>
      <c r="C113" s="307"/>
      <c r="D113" s="307"/>
      <c r="E113" s="307"/>
      <c r="F113" s="307"/>
      <c r="G113" s="307"/>
      <c r="H113" s="307"/>
      <c r="I113" s="307"/>
      <c r="J113" s="307"/>
      <c r="K113" s="307"/>
      <c r="L113" s="304"/>
      <c r="T113" s="304"/>
      <c r="U113" s="304"/>
      <c r="V113" s="304"/>
      <c r="W113" s="304"/>
      <c r="X113" s="304"/>
      <c r="Y113" s="304"/>
    </row>
    <row r="114" spans="1:25">
      <c r="A114" s="307"/>
      <c r="B114" s="307"/>
      <c r="C114" s="307"/>
      <c r="D114" s="307"/>
      <c r="E114" s="307"/>
      <c r="F114" s="307"/>
      <c r="G114" s="307"/>
      <c r="H114" s="307"/>
      <c r="I114" s="307"/>
      <c r="J114" s="307"/>
      <c r="K114" s="307"/>
      <c r="L114" s="304"/>
      <c r="T114" s="304"/>
      <c r="U114" s="304"/>
      <c r="V114" s="304"/>
      <c r="W114" s="304"/>
      <c r="X114" s="304"/>
      <c r="Y114" s="304"/>
    </row>
    <row r="115" spans="1:25">
      <c r="A115" s="307"/>
      <c r="B115" s="307"/>
      <c r="C115" s="307"/>
      <c r="D115" s="307"/>
      <c r="E115" s="307"/>
      <c r="F115" s="307"/>
      <c r="G115" s="307"/>
      <c r="H115" s="307"/>
      <c r="I115" s="307"/>
      <c r="J115" s="307"/>
      <c r="K115" s="307"/>
      <c r="L115" s="304"/>
      <c r="T115" s="304"/>
      <c r="U115" s="304"/>
      <c r="V115" s="304"/>
      <c r="W115" s="304"/>
      <c r="X115" s="304"/>
      <c r="Y115" s="304"/>
    </row>
    <row r="116" spans="1:25">
      <c r="A116" s="307"/>
      <c r="B116" s="307"/>
      <c r="C116" s="307"/>
      <c r="D116" s="307"/>
      <c r="E116" s="307"/>
      <c r="F116" s="307"/>
      <c r="G116" s="307"/>
      <c r="H116" s="307"/>
      <c r="I116" s="307"/>
      <c r="J116" s="307"/>
      <c r="K116" s="307"/>
      <c r="L116" s="304"/>
      <c r="T116" s="304"/>
      <c r="U116" s="304"/>
      <c r="V116" s="304"/>
      <c r="W116" s="304"/>
      <c r="X116" s="304"/>
      <c r="Y116" s="304"/>
    </row>
    <row r="117" spans="1:25">
      <c r="A117" s="307"/>
      <c r="B117" s="307"/>
      <c r="C117" s="307"/>
      <c r="D117" s="307"/>
      <c r="E117" s="307"/>
      <c r="F117" s="307"/>
      <c r="G117" s="307"/>
      <c r="H117" s="307"/>
      <c r="I117" s="307"/>
      <c r="J117" s="307"/>
      <c r="K117" s="307"/>
      <c r="L117" s="304"/>
      <c r="T117" s="304"/>
      <c r="U117" s="304"/>
      <c r="V117" s="304"/>
      <c r="W117" s="304"/>
      <c r="X117" s="304"/>
      <c r="Y117" s="304"/>
    </row>
    <row r="118" spans="1:25">
      <c r="A118" s="307"/>
      <c r="B118" s="307"/>
      <c r="C118" s="307"/>
      <c r="D118" s="307"/>
      <c r="E118" s="307"/>
      <c r="F118" s="307"/>
      <c r="G118" s="307"/>
      <c r="H118" s="307"/>
      <c r="I118" s="307"/>
      <c r="J118" s="307"/>
      <c r="K118" s="307"/>
      <c r="L118" s="304"/>
      <c r="M118" s="304"/>
      <c r="N118" s="304"/>
      <c r="O118" s="304"/>
      <c r="P118" s="304"/>
      <c r="Q118" s="304"/>
      <c r="R118" s="304"/>
      <c r="S118" s="304"/>
      <c r="T118" s="304"/>
      <c r="U118" s="304"/>
      <c r="V118" s="304"/>
      <c r="W118" s="304"/>
      <c r="X118" s="304"/>
      <c r="Y118" s="304"/>
    </row>
    <row r="119" spans="1:25">
      <c r="A119" s="307"/>
      <c r="B119" s="307"/>
      <c r="C119" s="307"/>
      <c r="D119" s="307"/>
      <c r="E119" s="307"/>
      <c r="F119" s="307"/>
      <c r="G119" s="307"/>
      <c r="H119" s="307"/>
      <c r="I119" s="307"/>
      <c r="J119" s="307"/>
      <c r="K119" s="307"/>
      <c r="L119" s="304"/>
      <c r="M119" s="304"/>
      <c r="N119" s="304"/>
      <c r="O119" s="304"/>
      <c r="P119" s="304"/>
      <c r="Q119" s="304"/>
      <c r="R119" s="304"/>
      <c r="S119" s="304"/>
      <c r="T119" s="304"/>
      <c r="U119" s="304"/>
      <c r="V119" s="304"/>
      <c r="W119" s="304"/>
      <c r="X119" s="304"/>
      <c r="Y119" s="304"/>
    </row>
    <row r="120" spans="1:25">
      <c r="A120" s="307"/>
      <c r="B120" s="307"/>
      <c r="C120" s="307"/>
      <c r="D120" s="307"/>
      <c r="E120" s="307"/>
      <c r="F120" s="307"/>
      <c r="G120" s="307"/>
      <c r="H120" s="307"/>
      <c r="I120" s="307"/>
      <c r="J120" s="307"/>
      <c r="K120" s="307"/>
      <c r="L120" s="304"/>
      <c r="M120" s="304"/>
      <c r="N120" s="304"/>
      <c r="O120" s="304"/>
      <c r="P120" s="304"/>
      <c r="Q120" s="304"/>
      <c r="R120" s="304"/>
      <c r="S120" s="304"/>
      <c r="T120" s="304"/>
      <c r="U120" s="304"/>
      <c r="V120" s="304"/>
      <c r="W120" s="304"/>
      <c r="X120" s="304"/>
      <c r="Y120" s="304"/>
    </row>
    <row r="121" spans="1:25">
      <c r="A121" s="307"/>
      <c r="B121" s="307"/>
      <c r="C121" s="307"/>
      <c r="D121" s="307"/>
      <c r="E121" s="307"/>
      <c r="F121" s="307"/>
      <c r="G121" s="307"/>
      <c r="H121" s="307"/>
      <c r="I121" s="307"/>
      <c r="J121" s="307"/>
      <c r="K121" s="307"/>
      <c r="L121" s="304"/>
      <c r="M121" s="304"/>
      <c r="N121" s="304"/>
      <c r="O121" s="304"/>
      <c r="P121" s="304"/>
      <c r="Q121" s="304"/>
      <c r="R121" s="304"/>
      <c r="S121" s="304"/>
      <c r="T121" s="304"/>
      <c r="U121" s="304"/>
      <c r="V121" s="304"/>
      <c r="W121" s="304"/>
      <c r="X121" s="304"/>
      <c r="Y121" s="304"/>
    </row>
    <row r="122" spans="1:25">
      <c r="A122" s="307"/>
      <c r="B122" s="307"/>
      <c r="C122" s="307"/>
      <c r="D122" s="307"/>
      <c r="E122" s="307"/>
      <c r="F122" s="307"/>
      <c r="G122" s="307"/>
      <c r="H122" s="307"/>
      <c r="I122" s="307"/>
      <c r="J122" s="307"/>
      <c r="K122" s="307"/>
      <c r="L122" s="304"/>
      <c r="M122" s="304"/>
      <c r="N122" s="304"/>
      <c r="O122" s="304"/>
      <c r="P122" s="304"/>
      <c r="Q122" s="304"/>
      <c r="R122" s="304"/>
      <c r="S122" s="304"/>
      <c r="T122" s="304"/>
      <c r="U122" s="304"/>
      <c r="V122" s="304"/>
      <c r="W122" s="304"/>
      <c r="X122" s="304"/>
      <c r="Y122" s="304"/>
    </row>
    <row r="123" spans="1:25">
      <c r="A123" s="307"/>
      <c r="B123" s="307"/>
      <c r="C123" s="307"/>
      <c r="D123" s="307"/>
      <c r="E123" s="307"/>
      <c r="F123" s="307"/>
      <c r="G123" s="307"/>
      <c r="H123" s="307"/>
      <c r="I123" s="307"/>
      <c r="J123" s="307"/>
      <c r="K123" s="307"/>
      <c r="L123" s="304"/>
      <c r="M123" s="304"/>
      <c r="N123" s="304"/>
      <c r="O123" s="304"/>
      <c r="P123" s="304"/>
      <c r="Q123" s="304"/>
      <c r="R123" s="304"/>
      <c r="S123" s="304"/>
      <c r="T123" s="304"/>
      <c r="U123" s="304"/>
      <c r="V123" s="304"/>
      <c r="W123" s="304"/>
      <c r="X123" s="304"/>
      <c r="Y123" s="304"/>
    </row>
    <row r="124" spans="1:25">
      <c r="A124" s="307"/>
      <c r="B124" s="307"/>
      <c r="C124" s="307"/>
      <c r="D124" s="307"/>
      <c r="E124" s="307"/>
      <c r="F124" s="307"/>
      <c r="G124" s="307"/>
      <c r="H124" s="307"/>
      <c r="I124" s="307"/>
      <c r="J124" s="307"/>
      <c r="K124" s="307"/>
      <c r="L124" s="304"/>
      <c r="M124" s="304"/>
      <c r="N124" s="304"/>
      <c r="O124" s="304"/>
      <c r="P124" s="304"/>
      <c r="Q124" s="304"/>
      <c r="R124" s="304"/>
      <c r="S124" s="304"/>
      <c r="T124" s="304"/>
      <c r="U124" s="304"/>
      <c r="V124" s="304"/>
      <c r="W124" s="304"/>
      <c r="X124" s="304"/>
      <c r="Y124" s="304"/>
    </row>
    <row r="125" spans="1:25">
      <c r="A125" s="307"/>
      <c r="B125" s="307"/>
      <c r="C125" s="307"/>
      <c r="D125" s="307"/>
      <c r="E125" s="307"/>
      <c r="F125" s="307"/>
      <c r="G125" s="307"/>
      <c r="H125" s="307"/>
      <c r="I125" s="307"/>
      <c r="J125" s="307"/>
      <c r="K125" s="307"/>
      <c r="L125" s="304"/>
      <c r="M125" s="304"/>
      <c r="N125" s="304"/>
      <c r="O125" s="304"/>
      <c r="P125" s="304"/>
      <c r="Q125" s="304"/>
      <c r="R125" s="304"/>
      <c r="S125" s="304"/>
      <c r="T125" s="304"/>
      <c r="U125" s="304"/>
      <c r="V125" s="304"/>
      <c r="W125" s="304"/>
      <c r="X125" s="304"/>
      <c r="Y125" s="304"/>
    </row>
    <row r="126" spans="1:25">
      <c r="A126" s="307"/>
      <c r="B126" s="307"/>
      <c r="C126" s="307"/>
      <c r="D126" s="307"/>
      <c r="E126" s="307"/>
      <c r="F126" s="307"/>
      <c r="G126" s="307"/>
      <c r="H126" s="307"/>
      <c r="I126" s="307"/>
      <c r="J126" s="307"/>
      <c r="K126" s="307"/>
      <c r="L126" s="304"/>
      <c r="M126" s="304"/>
      <c r="N126" s="304"/>
      <c r="O126" s="304"/>
      <c r="P126" s="304"/>
      <c r="Q126" s="304"/>
      <c r="R126" s="304"/>
      <c r="S126" s="304"/>
      <c r="T126" s="304"/>
      <c r="U126" s="304"/>
      <c r="V126" s="304"/>
      <c r="W126" s="304"/>
      <c r="X126" s="304"/>
      <c r="Y126" s="304"/>
    </row>
    <row r="127" spans="1:25">
      <c r="A127" s="304"/>
      <c r="B127" s="304"/>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row>
    <row r="128" spans="1:25">
      <c r="L128" s="304"/>
      <c r="M128" s="304"/>
      <c r="N128" s="304"/>
      <c r="O128" s="304"/>
      <c r="P128" s="304"/>
      <c r="Q128" s="304"/>
      <c r="R128" s="304"/>
      <c r="S128" s="304"/>
      <c r="T128" s="304"/>
      <c r="U128" s="304"/>
      <c r="V128" s="304"/>
      <c r="W128" s="304"/>
      <c r="X128" s="304"/>
      <c r="Y128" s="304"/>
    </row>
    <row r="129" spans="1:25">
      <c r="L129" s="304"/>
      <c r="M129" s="304"/>
      <c r="N129" s="304"/>
      <c r="O129" s="304"/>
      <c r="P129" s="304"/>
      <c r="Q129" s="304"/>
      <c r="R129" s="304"/>
      <c r="S129" s="304"/>
      <c r="T129" s="304"/>
      <c r="U129" s="304"/>
      <c r="V129" s="304"/>
      <c r="W129" s="304"/>
      <c r="X129" s="304"/>
      <c r="Y129" s="304"/>
    </row>
    <row r="133" spans="1:25">
      <c r="A133" s="304"/>
      <c r="B133" s="305"/>
      <c r="C133" s="304"/>
      <c r="D133" s="304"/>
      <c r="E133" s="304"/>
      <c r="F133" s="304"/>
      <c r="G133" s="304"/>
      <c r="H133" s="304"/>
      <c r="I133" s="304"/>
      <c r="J133" s="304"/>
      <c r="K133" s="304"/>
    </row>
    <row r="134" spans="1:25">
      <c r="A134" s="305"/>
      <c r="B134" s="304"/>
      <c r="C134" s="304"/>
      <c r="D134" s="304"/>
      <c r="E134" s="304"/>
      <c r="F134" s="305"/>
      <c r="G134" s="305"/>
      <c r="H134" s="305"/>
      <c r="I134" s="305"/>
      <c r="J134" s="305"/>
      <c r="K134" s="305"/>
    </row>
    <row r="135" spans="1:25">
      <c r="A135" s="307"/>
      <c r="B135" s="307"/>
      <c r="C135" s="307"/>
      <c r="D135" s="307"/>
      <c r="E135" s="307"/>
      <c r="F135" s="307"/>
      <c r="G135" s="307"/>
      <c r="H135" s="307"/>
      <c r="I135" s="307"/>
      <c r="J135" s="307"/>
      <c r="K135" s="307"/>
    </row>
    <row r="136" spans="1:25">
      <c r="A136" s="307"/>
      <c r="B136" s="307"/>
      <c r="C136" s="307"/>
      <c r="D136" s="307"/>
      <c r="E136" s="307"/>
      <c r="F136" s="307"/>
      <c r="G136" s="307"/>
      <c r="H136" s="307"/>
      <c r="I136" s="307"/>
      <c r="J136" s="307"/>
      <c r="K136" s="307"/>
    </row>
    <row r="137" spans="1:25">
      <c r="A137" s="307"/>
      <c r="B137" s="307"/>
      <c r="C137" s="307"/>
      <c r="D137" s="307"/>
      <c r="E137" s="307"/>
      <c r="F137" s="307"/>
      <c r="G137" s="307"/>
      <c r="H137" s="307"/>
      <c r="I137" s="307"/>
      <c r="J137" s="307"/>
      <c r="K137" s="307"/>
    </row>
    <row r="138" spans="1:25">
      <c r="A138" s="307"/>
      <c r="B138" s="307"/>
      <c r="C138" s="307"/>
      <c r="D138" s="307"/>
      <c r="E138" s="307"/>
      <c r="F138" s="307"/>
      <c r="G138" s="307"/>
      <c r="H138" s="307"/>
      <c r="I138" s="307"/>
      <c r="J138" s="307"/>
      <c r="K138" s="307"/>
    </row>
    <row r="141" spans="1:25">
      <c r="A141" s="304"/>
      <c r="B141" s="305"/>
      <c r="C141" s="304"/>
      <c r="D141" s="304"/>
      <c r="E141" s="304"/>
      <c r="F141" s="304"/>
      <c r="G141" s="304"/>
      <c r="H141" s="304"/>
      <c r="I141" s="304"/>
      <c r="J141" s="304"/>
      <c r="K141" s="304"/>
    </row>
    <row r="142" spans="1:25">
      <c r="A142" s="305"/>
      <c r="B142" s="304"/>
      <c r="C142" s="304"/>
      <c r="D142" s="304"/>
      <c r="E142" s="304"/>
      <c r="F142" s="305"/>
      <c r="G142" s="305"/>
      <c r="H142" s="305"/>
      <c r="I142" s="305"/>
      <c r="J142" s="305"/>
      <c r="K142" s="305"/>
    </row>
    <row r="143" spans="1:25">
      <c r="A143" s="307"/>
      <c r="B143" s="307"/>
      <c r="C143" s="307"/>
      <c r="D143" s="307"/>
      <c r="E143" s="307"/>
      <c r="F143" s="307"/>
      <c r="G143" s="307"/>
      <c r="H143" s="307"/>
      <c r="I143" s="307"/>
      <c r="J143" s="307"/>
      <c r="K143" s="307"/>
    </row>
  </sheetData>
  <mergeCells count="9">
    <mergeCell ref="K3:K4"/>
    <mergeCell ref="L3:L4"/>
    <mergeCell ref="A40:L40"/>
    <mergeCell ref="A3:A4"/>
    <mergeCell ref="B3:B4"/>
    <mergeCell ref="C3:C4"/>
    <mergeCell ref="H3:H4"/>
    <mergeCell ref="I3:I4"/>
    <mergeCell ref="J3:J4"/>
  </mergeCells>
  <phoneticPr fontId="1"/>
  <printOptions horizontalCentered="1"/>
  <pageMargins left="0.55118110236220474" right="0.55118110236220474" top="0.98425196850393704" bottom="0.59055118110236227" header="0.51181102362204722" footer="0.51181102362204722"/>
  <pageSetup paperSize="9" scale="91" orientation="portrait" blackAndWhite="1" r:id="rId1"/>
  <headerFooter alignWithMargins="0">
    <oddHeader>&amp;R&amp;"ＭＳ Ｐ明朝,標準"&amp;10 13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2101-4A4E-470C-878D-907FDEA30900}">
  <sheetPr>
    <tabColor rgb="FF00B050"/>
    <pageSetUpPr fitToPage="1"/>
  </sheetPr>
  <dimension ref="A1:Q38"/>
  <sheetViews>
    <sheetView showOutlineSymbols="0" view="pageBreakPreview" zoomScaleNormal="100" zoomScaleSheetLayoutView="100" workbookViewId="0">
      <selection activeCell="T19" sqref="T19"/>
    </sheetView>
  </sheetViews>
  <sheetFormatPr defaultColWidth="10.75" defaultRowHeight="14.25"/>
  <cols>
    <col min="1" max="1" width="10.5" style="316" customWidth="1"/>
    <col min="2" max="18" width="4.625" style="316" customWidth="1"/>
    <col min="19" max="19" width="12" style="316" customWidth="1"/>
    <col min="20" max="35" width="4.875" style="316" customWidth="1"/>
    <col min="36" max="36" width="10.75" style="316" customWidth="1"/>
    <col min="37" max="256" width="10.75" style="316"/>
    <col min="257" max="257" width="10.5" style="316" customWidth="1"/>
    <col min="258" max="274" width="4.625" style="316" customWidth="1"/>
    <col min="275" max="275" width="12" style="316" customWidth="1"/>
    <col min="276" max="291" width="4.875" style="316" customWidth="1"/>
    <col min="292" max="512" width="10.75" style="316"/>
    <col min="513" max="513" width="10.5" style="316" customWidth="1"/>
    <col min="514" max="530" width="4.625" style="316" customWidth="1"/>
    <col min="531" max="531" width="12" style="316" customWidth="1"/>
    <col min="532" max="547" width="4.875" style="316" customWidth="1"/>
    <col min="548" max="768" width="10.75" style="316"/>
    <col min="769" max="769" width="10.5" style="316" customWidth="1"/>
    <col min="770" max="786" width="4.625" style="316" customWidth="1"/>
    <col min="787" max="787" width="12" style="316" customWidth="1"/>
    <col min="788" max="803" width="4.875" style="316" customWidth="1"/>
    <col min="804" max="1024" width="10.75" style="316"/>
    <col min="1025" max="1025" width="10.5" style="316" customWidth="1"/>
    <col min="1026" max="1042" width="4.625" style="316" customWidth="1"/>
    <col min="1043" max="1043" width="12" style="316" customWidth="1"/>
    <col min="1044" max="1059" width="4.875" style="316" customWidth="1"/>
    <col min="1060" max="1280" width="10.75" style="316"/>
    <col min="1281" max="1281" width="10.5" style="316" customWidth="1"/>
    <col min="1282" max="1298" width="4.625" style="316" customWidth="1"/>
    <col min="1299" max="1299" width="12" style="316" customWidth="1"/>
    <col min="1300" max="1315" width="4.875" style="316" customWidth="1"/>
    <col min="1316" max="1536" width="10.75" style="316"/>
    <col min="1537" max="1537" width="10.5" style="316" customWidth="1"/>
    <col min="1538" max="1554" width="4.625" style="316" customWidth="1"/>
    <col min="1555" max="1555" width="12" style="316" customWidth="1"/>
    <col min="1556" max="1571" width="4.875" style="316" customWidth="1"/>
    <col min="1572" max="1792" width="10.75" style="316"/>
    <col min="1793" max="1793" width="10.5" style="316" customWidth="1"/>
    <col min="1794" max="1810" width="4.625" style="316" customWidth="1"/>
    <col min="1811" max="1811" width="12" style="316" customWidth="1"/>
    <col min="1812" max="1827" width="4.875" style="316" customWidth="1"/>
    <col min="1828" max="2048" width="10.75" style="316"/>
    <col min="2049" max="2049" width="10.5" style="316" customWidth="1"/>
    <col min="2050" max="2066" width="4.625" style="316" customWidth="1"/>
    <col min="2067" max="2067" width="12" style="316" customWidth="1"/>
    <col min="2068" max="2083" width="4.875" style="316" customWidth="1"/>
    <col min="2084" max="2304" width="10.75" style="316"/>
    <col min="2305" max="2305" width="10.5" style="316" customWidth="1"/>
    <col min="2306" max="2322" width="4.625" style="316" customWidth="1"/>
    <col min="2323" max="2323" width="12" style="316" customWidth="1"/>
    <col min="2324" max="2339" width="4.875" style="316" customWidth="1"/>
    <col min="2340" max="2560" width="10.75" style="316"/>
    <col min="2561" max="2561" width="10.5" style="316" customWidth="1"/>
    <col min="2562" max="2578" width="4.625" style="316" customWidth="1"/>
    <col min="2579" max="2579" width="12" style="316" customWidth="1"/>
    <col min="2580" max="2595" width="4.875" style="316" customWidth="1"/>
    <col min="2596" max="2816" width="10.75" style="316"/>
    <col min="2817" max="2817" width="10.5" style="316" customWidth="1"/>
    <col min="2818" max="2834" width="4.625" style="316" customWidth="1"/>
    <col min="2835" max="2835" width="12" style="316" customWidth="1"/>
    <col min="2836" max="2851" width="4.875" style="316" customWidth="1"/>
    <col min="2852" max="3072" width="10.75" style="316"/>
    <col min="3073" max="3073" width="10.5" style="316" customWidth="1"/>
    <col min="3074" max="3090" width="4.625" style="316" customWidth="1"/>
    <col min="3091" max="3091" width="12" style="316" customWidth="1"/>
    <col min="3092" max="3107" width="4.875" style="316" customWidth="1"/>
    <col min="3108" max="3328" width="10.75" style="316"/>
    <col min="3329" max="3329" width="10.5" style="316" customWidth="1"/>
    <col min="3330" max="3346" width="4.625" style="316" customWidth="1"/>
    <col min="3347" max="3347" width="12" style="316" customWidth="1"/>
    <col min="3348" max="3363" width="4.875" style="316" customWidth="1"/>
    <col min="3364" max="3584" width="10.75" style="316"/>
    <col min="3585" max="3585" width="10.5" style="316" customWidth="1"/>
    <col min="3586" max="3602" width="4.625" style="316" customWidth="1"/>
    <col min="3603" max="3603" width="12" style="316" customWidth="1"/>
    <col min="3604" max="3619" width="4.875" style="316" customWidth="1"/>
    <col min="3620" max="3840" width="10.75" style="316"/>
    <col min="3841" max="3841" width="10.5" style="316" customWidth="1"/>
    <col min="3842" max="3858" width="4.625" style="316" customWidth="1"/>
    <col min="3859" max="3859" width="12" style="316" customWidth="1"/>
    <col min="3860" max="3875" width="4.875" style="316" customWidth="1"/>
    <col min="3876" max="4096" width="10.75" style="316"/>
    <col min="4097" max="4097" width="10.5" style="316" customWidth="1"/>
    <col min="4098" max="4114" width="4.625" style="316" customWidth="1"/>
    <col min="4115" max="4115" width="12" style="316" customWidth="1"/>
    <col min="4116" max="4131" width="4.875" style="316" customWidth="1"/>
    <col min="4132" max="4352" width="10.75" style="316"/>
    <col min="4353" max="4353" width="10.5" style="316" customWidth="1"/>
    <col min="4354" max="4370" width="4.625" style="316" customWidth="1"/>
    <col min="4371" max="4371" width="12" style="316" customWidth="1"/>
    <col min="4372" max="4387" width="4.875" style="316" customWidth="1"/>
    <col min="4388" max="4608" width="10.75" style="316"/>
    <col min="4609" max="4609" width="10.5" style="316" customWidth="1"/>
    <col min="4610" max="4626" width="4.625" style="316" customWidth="1"/>
    <col min="4627" max="4627" width="12" style="316" customWidth="1"/>
    <col min="4628" max="4643" width="4.875" style="316" customWidth="1"/>
    <col min="4644" max="4864" width="10.75" style="316"/>
    <col min="4865" max="4865" width="10.5" style="316" customWidth="1"/>
    <col min="4866" max="4882" width="4.625" style="316" customWidth="1"/>
    <col min="4883" max="4883" width="12" style="316" customWidth="1"/>
    <col min="4884" max="4899" width="4.875" style="316" customWidth="1"/>
    <col min="4900" max="5120" width="10.75" style="316"/>
    <col min="5121" max="5121" width="10.5" style="316" customWidth="1"/>
    <col min="5122" max="5138" width="4.625" style="316" customWidth="1"/>
    <col min="5139" max="5139" width="12" style="316" customWidth="1"/>
    <col min="5140" max="5155" width="4.875" style="316" customWidth="1"/>
    <col min="5156" max="5376" width="10.75" style="316"/>
    <col min="5377" max="5377" width="10.5" style="316" customWidth="1"/>
    <col min="5378" max="5394" width="4.625" style="316" customWidth="1"/>
    <col min="5395" max="5395" width="12" style="316" customWidth="1"/>
    <col min="5396" max="5411" width="4.875" style="316" customWidth="1"/>
    <col min="5412" max="5632" width="10.75" style="316"/>
    <col min="5633" max="5633" width="10.5" style="316" customWidth="1"/>
    <col min="5634" max="5650" width="4.625" style="316" customWidth="1"/>
    <col min="5651" max="5651" width="12" style="316" customWidth="1"/>
    <col min="5652" max="5667" width="4.875" style="316" customWidth="1"/>
    <col min="5668" max="5888" width="10.75" style="316"/>
    <col min="5889" max="5889" width="10.5" style="316" customWidth="1"/>
    <col min="5890" max="5906" width="4.625" style="316" customWidth="1"/>
    <col min="5907" max="5907" width="12" style="316" customWidth="1"/>
    <col min="5908" max="5923" width="4.875" style="316" customWidth="1"/>
    <col min="5924" max="6144" width="10.75" style="316"/>
    <col min="6145" max="6145" width="10.5" style="316" customWidth="1"/>
    <col min="6146" max="6162" width="4.625" style="316" customWidth="1"/>
    <col min="6163" max="6163" width="12" style="316" customWidth="1"/>
    <col min="6164" max="6179" width="4.875" style="316" customWidth="1"/>
    <col min="6180" max="6400" width="10.75" style="316"/>
    <col min="6401" max="6401" width="10.5" style="316" customWidth="1"/>
    <col min="6402" max="6418" width="4.625" style="316" customWidth="1"/>
    <col min="6419" max="6419" width="12" style="316" customWidth="1"/>
    <col min="6420" max="6435" width="4.875" style="316" customWidth="1"/>
    <col min="6436" max="6656" width="10.75" style="316"/>
    <col min="6657" max="6657" width="10.5" style="316" customWidth="1"/>
    <col min="6658" max="6674" width="4.625" style="316" customWidth="1"/>
    <col min="6675" max="6675" width="12" style="316" customWidth="1"/>
    <col min="6676" max="6691" width="4.875" style="316" customWidth="1"/>
    <col min="6692" max="6912" width="10.75" style="316"/>
    <col min="6913" max="6913" width="10.5" style="316" customWidth="1"/>
    <col min="6914" max="6930" width="4.625" style="316" customWidth="1"/>
    <col min="6931" max="6931" width="12" style="316" customWidth="1"/>
    <col min="6932" max="6947" width="4.875" style="316" customWidth="1"/>
    <col min="6948" max="7168" width="10.75" style="316"/>
    <col min="7169" max="7169" width="10.5" style="316" customWidth="1"/>
    <col min="7170" max="7186" width="4.625" style="316" customWidth="1"/>
    <col min="7187" max="7187" width="12" style="316" customWidth="1"/>
    <col min="7188" max="7203" width="4.875" style="316" customWidth="1"/>
    <col min="7204" max="7424" width="10.75" style="316"/>
    <col min="7425" max="7425" width="10.5" style="316" customWidth="1"/>
    <col min="7426" max="7442" width="4.625" style="316" customWidth="1"/>
    <col min="7443" max="7443" width="12" style="316" customWidth="1"/>
    <col min="7444" max="7459" width="4.875" style="316" customWidth="1"/>
    <col min="7460" max="7680" width="10.75" style="316"/>
    <col min="7681" max="7681" width="10.5" style="316" customWidth="1"/>
    <col min="7682" max="7698" width="4.625" style="316" customWidth="1"/>
    <col min="7699" max="7699" width="12" style="316" customWidth="1"/>
    <col min="7700" max="7715" width="4.875" style="316" customWidth="1"/>
    <col min="7716" max="7936" width="10.75" style="316"/>
    <col min="7937" max="7937" width="10.5" style="316" customWidth="1"/>
    <col min="7938" max="7954" width="4.625" style="316" customWidth="1"/>
    <col min="7955" max="7955" width="12" style="316" customWidth="1"/>
    <col min="7956" max="7971" width="4.875" style="316" customWidth="1"/>
    <col min="7972" max="8192" width="10.75" style="316"/>
    <col min="8193" max="8193" width="10.5" style="316" customWidth="1"/>
    <col min="8194" max="8210" width="4.625" style="316" customWidth="1"/>
    <col min="8211" max="8211" width="12" style="316" customWidth="1"/>
    <col min="8212" max="8227" width="4.875" style="316" customWidth="1"/>
    <col min="8228" max="8448" width="10.75" style="316"/>
    <col min="8449" max="8449" width="10.5" style="316" customWidth="1"/>
    <col min="8450" max="8466" width="4.625" style="316" customWidth="1"/>
    <col min="8467" max="8467" width="12" style="316" customWidth="1"/>
    <col min="8468" max="8483" width="4.875" style="316" customWidth="1"/>
    <col min="8484" max="8704" width="10.75" style="316"/>
    <col min="8705" max="8705" width="10.5" style="316" customWidth="1"/>
    <col min="8706" max="8722" width="4.625" style="316" customWidth="1"/>
    <col min="8723" max="8723" width="12" style="316" customWidth="1"/>
    <col min="8724" max="8739" width="4.875" style="316" customWidth="1"/>
    <col min="8740" max="8960" width="10.75" style="316"/>
    <col min="8961" max="8961" width="10.5" style="316" customWidth="1"/>
    <col min="8962" max="8978" width="4.625" style="316" customWidth="1"/>
    <col min="8979" max="8979" width="12" style="316" customWidth="1"/>
    <col min="8980" max="8995" width="4.875" style="316" customWidth="1"/>
    <col min="8996" max="9216" width="10.75" style="316"/>
    <col min="9217" max="9217" width="10.5" style="316" customWidth="1"/>
    <col min="9218" max="9234" width="4.625" style="316" customWidth="1"/>
    <col min="9235" max="9235" width="12" style="316" customWidth="1"/>
    <col min="9236" max="9251" width="4.875" style="316" customWidth="1"/>
    <col min="9252" max="9472" width="10.75" style="316"/>
    <col min="9473" max="9473" width="10.5" style="316" customWidth="1"/>
    <col min="9474" max="9490" width="4.625" style="316" customWidth="1"/>
    <col min="9491" max="9491" width="12" style="316" customWidth="1"/>
    <col min="9492" max="9507" width="4.875" style="316" customWidth="1"/>
    <col min="9508" max="9728" width="10.75" style="316"/>
    <col min="9729" max="9729" width="10.5" style="316" customWidth="1"/>
    <col min="9730" max="9746" width="4.625" style="316" customWidth="1"/>
    <col min="9747" max="9747" width="12" style="316" customWidth="1"/>
    <col min="9748" max="9763" width="4.875" style="316" customWidth="1"/>
    <col min="9764" max="9984" width="10.75" style="316"/>
    <col min="9985" max="9985" width="10.5" style="316" customWidth="1"/>
    <col min="9986" max="10002" width="4.625" style="316" customWidth="1"/>
    <col min="10003" max="10003" width="12" style="316" customWidth="1"/>
    <col min="10004" max="10019" width="4.875" style="316" customWidth="1"/>
    <col min="10020" max="10240" width="10.75" style="316"/>
    <col min="10241" max="10241" width="10.5" style="316" customWidth="1"/>
    <col min="10242" max="10258" width="4.625" style="316" customWidth="1"/>
    <col min="10259" max="10259" width="12" style="316" customWidth="1"/>
    <col min="10260" max="10275" width="4.875" style="316" customWidth="1"/>
    <col min="10276" max="10496" width="10.75" style="316"/>
    <col min="10497" max="10497" width="10.5" style="316" customWidth="1"/>
    <col min="10498" max="10514" width="4.625" style="316" customWidth="1"/>
    <col min="10515" max="10515" width="12" style="316" customWidth="1"/>
    <col min="10516" max="10531" width="4.875" style="316" customWidth="1"/>
    <col min="10532" max="10752" width="10.75" style="316"/>
    <col min="10753" max="10753" width="10.5" style="316" customWidth="1"/>
    <col min="10754" max="10770" width="4.625" style="316" customWidth="1"/>
    <col min="10771" max="10771" width="12" style="316" customWidth="1"/>
    <col min="10772" max="10787" width="4.875" style="316" customWidth="1"/>
    <col min="10788" max="11008" width="10.75" style="316"/>
    <col min="11009" max="11009" width="10.5" style="316" customWidth="1"/>
    <col min="11010" max="11026" width="4.625" style="316" customWidth="1"/>
    <col min="11027" max="11027" width="12" style="316" customWidth="1"/>
    <col min="11028" max="11043" width="4.875" style="316" customWidth="1"/>
    <col min="11044" max="11264" width="10.75" style="316"/>
    <col min="11265" max="11265" width="10.5" style="316" customWidth="1"/>
    <col min="11266" max="11282" width="4.625" style="316" customWidth="1"/>
    <col min="11283" max="11283" width="12" style="316" customWidth="1"/>
    <col min="11284" max="11299" width="4.875" style="316" customWidth="1"/>
    <col min="11300" max="11520" width="10.75" style="316"/>
    <col min="11521" max="11521" width="10.5" style="316" customWidth="1"/>
    <col min="11522" max="11538" width="4.625" style="316" customWidth="1"/>
    <col min="11539" max="11539" width="12" style="316" customWidth="1"/>
    <col min="11540" max="11555" width="4.875" style="316" customWidth="1"/>
    <col min="11556" max="11776" width="10.75" style="316"/>
    <col min="11777" max="11777" width="10.5" style="316" customWidth="1"/>
    <col min="11778" max="11794" width="4.625" style="316" customWidth="1"/>
    <col min="11795" max="11795" width="12" style="316" customWidth="1"/>
    <col min="11796" max="11811" width="4.875" style="316" customWidth="1"/>
    <col min="11812" max="12032" width="10.75" style="316"/>
    <col min="12033" max="12033" width="10.5" style="316" customWidth="1"/>
    <col min="12034" max="12050" width="4.625" style="316" customWidth="1"/>
    <col min="12051" max="12051" width="12" style="316" customWidth="1"/>
    <col min="12052" max="12067" width="4.875" style="316" customWidth="1"/>
    <col min="12068" max="12288" width="10.75" style="316"/>
    <col min="12289" max="12289" width="10.5" style="316" customWidth="1"/>
    <col min="12290" max="12306" width="4.625" style="316" customWidth="1"/>
    <col min="12307" max="12307" width="12" style="316" customWidth="1"/>
    <col min="12308" max="12323" width="4.875" style="316" customWidth="1"/>
    <col min="12324" max="12544" width="10.75" style="316"/>
    <col min="12545" max="12545" width="10.5" style="316" customWidth="1"/>
    <col min="12546" max="12562" width="4.625" style="316" customWidth="1"/>
    <col min="12563" max="12563" width="12" style="316" customWidth="1"/>
    <col min="12564" max="12579" width="4.875" style="316" customWidth="1"/>
    <col min="12580" max="12800" width="10.75" style="316"/>
    <col min="12801" max="12801" width="10.5" style="316" customWidth="1"/>
    <col min="12802" max="12818" width="4.625" style="316" customWidth="1"/>
    <col min="12819" max="12819" width="12" style="316" customWidth="1"/>
    <col min="12820" max="12835" width="4.875" style="316" customWidth="1"/>
    <col min="12836" max="13056" width="10.75" style="316"/>
    <col min="13057" max="13057" width="10.5" style="316" customWidth="1"/>
    <col min="13058" max="13074" width="4.625" style="316" customWidth="1"/>
    <col min="13075" max="13075" width="12" style="316" customWidth="1"/>
    <col min="13076" max="13091" width="4.875" style="316" customWidth="1"/>
    <col min="13092" max="13312" width="10.75" style="316"/>
    <col min="13313" max="13313" width="10.5" style="316" customWidth="1"/>
    <col min="13314" max="13330" width="4.625" style="316" customWidth="1"/>
    <col min="13331" max="13331" width="12" style="316" customWidth="1"/>
    <col min="13332" max="13347" width="4.875" style="316" customWidth="1"/>
    <col min="13348" max="13568" width="10.75" style="316"/>
    <col min="13569" max="13569" width="10.5" style="316" customWidth="1"/>
    <col min="13570" max="13586" width="4.625" style="316" customWidth="1"/>
    <col min="13587" max="13587" width="12" style="316" customWidth="1"/>
    <col min="13588" max="13603" width="4.875" style="316" customWidth="1"/>
    <col min="13604" max="13824" width="10.75" style="316"/>
    <col min="13825" max="13825" width="10.5" style="316" customWidth="1"/>
    <col min="13826" max="13842" width="4.625" style="316" customWidth="1"/>
    <col min="13843" max="13843" width="12" style="316" customWidth="1"/>
    <col min="13844" max="13859" width="4.875" style="316" customWidth="1"/>
    <col min="13860" max="14080" width="10.75" style="316"/>
    <col min="14081" max="14081" width="10.5" style="316" customWidth="1"/>
    <col min="14082" max="14098" width="4.625" style="316" customWidth="1"/>
    <col min="14099" max="14099" width="12" style="316" customWidth="1"/>
    <col min="14100" max="14115" width="4.875" style="316" customWidth="1"/>
    <col min="14116" max="14336" width="10.75" style="316"/>
    <col min="14337" max="14337" width="10.5" style="316" customWidth="1"/>
    <col min="14338" max="14354" width="4.625" style="316" customWidth="1"/>
    <col min="14355" max="14355" width="12" style="316" customWidth="1"/>
    <col min="14356" max="14371" width="4.875" style="316" customWidth="1"/>
    <col min="14372" max="14592" width="10.75" style="316"/>
    <col min="14593" max="14593" width="10.5" style="316" customWidth="1"/>
    <col min="14594" max="14610" width="4.625" style="316" customWidth="1"/>
    <col min="14611" max="14611" width="12" style="316" customWidth="1"/>
    <col min="14612" max="14627" width="4.875" style="316" customWidth="1"/>
    <col min="14628" max="14848" width="10.75" style="316"/>
    <col min="14849" max="14849" width="10.5" style="316" customWidth="1"/>
    <col min="14850" max="14866" width="4.625" style="316" customWidth="1"/>
    <col min="14867" max="14867" width="12" style="316" customWidth="1"/>
    <col min="14868" max="14883" width="4.875" style="316" customWidth="1"/>
    <col min="14884" max="15104" width="10.75" style="316"/>
    <col min="15105" max="15105" width="10.5" style="316" customWidth="1"/>
    <col min="15106" max="15122" width="4.625" style="316" customWidth="1"/>
    <col min="15123" max="15123" width="12" style="316" customWidth="1"/>
    <col min="15124" max="15139" width="4.875" style="316" customWidth="1"/>
    <col min="15140" max="15360" width="10.75" style="316"/>
    <col min="15361" max="15361" width="10.5" style="316" customWidth="1"/>
    <col min="15362" max="15378" width="4.625" style="316" customWidth="1"/>
    <col min="15379" max="15379" width="12" style="316" customWidth="1"/>
    <col min="15380" max="15395" width="4.875" style="316" customWidth="1"/>
    <col min="15396" max="15616" width="10.75" style="316"/>
    <col min="15617" max="15617" width="10.5" style="316" customWidth="1"/>
    <col min="15618" max="15634" width="4.625" style="316" customWidth="1"/>
    <col min="15635" max="15635" width="12" style="316" customWidth="1"/>
    <col min="15636" max="15651" width="4.875" style="316" customWidth="1"/>
    <col min="15652" max="15872" width="10.75" style="316"/>
    <col min="15873" max="15873" width="10.5" style="316" customWidth="1"/>
    <col min="15874" max="15890" width="4.625" style="316" customWidth="1"/>
    <col min="15891" max="15891" width="12" style="316" customWidth="1"/>
    <col min="15892" max="15907" width="4.875" style="316" customWidth="1"/>
    <col min="15908" max="16128" width="10.75" style="316"/>
    <col min="16129" max="16129" width="10.5" style="316" customWidth="1"/>
    <col min="16130" max="16146" width="4.625" style="316" customWidth="1"/>
    <col min="16147" max="16147" width="12" style="316" customWidth="1"/>
    <col min="16148" max="16163" width="4.875" style="316" customWidth="1"/>
    <col min="16164" max="16384" width="10.75" style="316"/>
  </cols>
  <sheetData>
    <row r="1" spans="1:17" ht="25.5" customHeight="1">
      <c r="A1" s="314" t="s">
        <v>187</v>
      </c>
      <c r="B1" s="315"/>
      <c r="C1" s="315"/>
      <c r="D1" s="315"/>
      <c r="E1" s="315"/>
      <c r="F1" s="315"/>
      <c r="G1" s="315"/>
      <c r="H1" s="315"/>
      <c r="I1" s="315"/>
      <c r="J1" s="315"/>
      <c r="K1" s="315"/>
      <c r="L1" s="315"/>
      <c r="M1" s="315"/>
      <c r="N1" s="315"/>
      <c r="O1" s="315"/>
    </row>
    <row r="2" spans="1:17" ht="16.5" customHeight="1">
      <c r="P2" s="317"/>
      <c r="Q2" s="318" t="s">
        <v>188</v>
      </c>
    </row>
    <row r="3" spans="1:17" s="322" customFormat="1" ht="84.75" customHeight="1">
      <c r="A3" s="319" t="s">
        <v>49</v>
      </c>
      <c r="B3" s="320" t="s">
        <v>189</v>
      </c>
      <c r="C3" s="320" t="s">
        <v>190</v>
      </c>
      <c r="D3" s="320" t="s">
        <v>191</v>
      </c>
      <c r="E3" s="320" t="s">
        <v>192</v>
      </c>
      <c r="F3" s="320" t="s">
        <v>193</v>
      </c>
      <c r="G3" s="320" t="s">
        <v>194</v>
      </c>
      <c r="H3" s="320" t="s">
        <v>195</v>
      </c>
      <c r="I3" s="320" t="s">
        <v>196</v>
      </c>
      <c r="J3" s="320" t="s">
        <v>197</v>
      </c>
      <c r="K3" s="320" t="s">
        <v>198</v>
      </c>
      <c r="L3" s="320" t="s">
        <v>199</v>
      </c>
      <c r="M3" s="320" t="s">
        <v>200</v>
      </c>
      <c r="N3" s="320" t="s">
        <v>201</v>
      </c>
      <c r="O3" s="320" t="s">
        <v>202</v>
      </c>
      <c r="P3" s="320" t="s">
        <v>203</v>
      </c>
      <c r="Q3" s="321" t="s">
        <v>204</v>
      </c>
    </row>
    <row r="4" spans="1:17" s="322" customFormat="1" ht="16.5" customHeight="1">
      <c r="A4" s="323" t="s">
        <v>10</v>
      </c>
      <c r="B4" s="324">
        <v>120</v>
      </c>
      <c r="C4" s="324">
        <v>115</v>
      </c>
      <c r="D4" s="324">
        <v>114</v>
      </c>
      <c r="E4" s="324">
        <v>118</v>
      </c>
      <c r="F4" s="324">
        <v>125</v>
      </c>
      <c r="G4" s="324">
        <v>121</v>
      </c>
      <c r="H4" s="324">
        <v>113</v>
      </c>
      <c r="I4" s="324">
        <v>113</v>
      </c>
      <c r="J4" s="324">
        <v>111</v>
      </c>
      <c r="K4" s="324">
        <v>112</v>
      </c>
      <c r="L4" s="324">
        <v>114</v>
      </c>
      <c r="M4" s="324">
        <v>115</v>
      </c>
      <c r="N4" s="324">
        <v>115</v>
      </c>
      <c r="O4" s="324">
        <v>116</v>
      </c>
      <c r="P4" s="324">
        <v>116</v>
      </c>
      <c r="Q4" s="325">
        <v>116.24645669291337</v>
      </c>
    </row>
    <row r="5" spans="1:17" s="322" customFormat="1" ht="16.5" customHeight="1">
      <c r="A5" s="326" t="s">
        <v>11</v>
      </c>
      <c r="B5" s="327">
        <v>220</v>
      </c>
      <c r="C5" s="327">
        <v>210</v>
      </c>
      <c r="D5" s="327">
        <v>210</v>
      </c>
      <c r="E5" s="327">
        <v>226</v>
      </c>
      <c r="F5" s="327">
        <v>252</v>
      </c>
      <c r="G5" s="327">
        <v>243</v>
      </c>
      <c r="H5" s="327">
        <v>226</v>
      </c>
      <c r="I5" s="327">
        <v>225</v>
      </c>
      <c r="J5" s="327">
        <v>224</v>
      </c>
      <c r="K5" s="327">
        <v>220</v>
      </c>
      <c r="L5" s="327">
        <v>228</v>
      </c>
      <c r="M5" s="327">
        <v>230</v>
      </c>
      <c r="N5" s="327">
        <v>234</v>
      </c>
      <c r="O5" s="327">
        <v>236</v>
      </c>
      <c r="P5" s="327">
        <v>241</v>
      </c>
      <c r="Q5" s="328">
        <v>245.83870967741936</v>
      </c>
    </row>
    <row r="6" spans="1:17" s="322" customFormat="1" ht="16.5" customHeight="1">
      <c r="A6" s="326" t="s">
        <v>12</v>
      </c>
      <c r="B6" s="327">
        <v>411</v>
      </c>
      <c r="C6" s="327">
        <v>412</v>
      </c>
      <c r="D6" s="327">
        <v>425</v>
      </c>
      <c r="E6" s="327">
        <v>465</v>
      </c>
      <c r="F6" s="327">
        <v>536</v>
      </c>
      <c r="G6" s="327">
        <v>482</v>
      </c>
      <c r="H6" s="327">
        <v>452</v>
      </c>
      <c r="I6" s="327">
        <v>456</v>
      </c>
      <c r="J6" s="327">
        <v>455</v>
      </c>
      <c r="K6" s="327">
        <v>455</v>
      </c>
      <c r="L6" s="327">
        <v>477</v>
      </c>
      <c r="M6" s="327">
        <v>492</v>
      </c>
      <c r="N6" s="327">
        <v>499</v>
      </c>
      <c r="O6" s="327">
        <v>516</v>
      </c>
      <c r="P6" s="327">
        <v>533</v>
      </c>
      <c r="Q6" s="328">
        <v>550.9</v>
      </c>
    </row>
    <row r="7" spans="1:17" s="322" customFormat="1" ht="16.5" customHeight="1">
      <c r="A7" s="326" t="s">
        <v>13</v>
      </c>
      <c r="B7" s="327">
        <v>329</v>
      </c>
      <c r="C7" s="327">
        <v>328</v>
      </c>
      <c r="D7" s="327">
        <v>331</v>
      </c>
      <c r="E7" s="327">
        <v>356</v>
      </c>
      <c r="F7" s="327">
        <v>402</v>
      </c>
      <c r="G7" s="327">
        <v>365</v>
      </c>
      <c r="H7" s="327">
        <v>352</v>
      </c>
      <c r="I7" s="327">
        <v>349</v>
      </c>
      <c r="J7" s="327">
        <v>349</v>
      </c>
      <c r="K7" s="327">
        <v>350</v>
      </c>
      <c r="L7" s="327">
        <v>357</v>
      </c>
      <c r="M7" s="327">
        <v>364</v>
      </c>
      <c r="N7" s="327">
        <v>373</v>
      </c>
      <c r="O7" s="327">
        <v>383</v>
      </c>
      <c r="P7" s="327">
        <v>394</v>
      </c>
      <c r="Q7" s="328">
        <v>405</v>
      </c>
    </row>
    <row r="8" spans="1:17" s="322" customFormat="1" ht="16.5" customHeight="1">
      <c r="A8" s="326" t="s">
        <v>14</v>
      </c>
      <c r="B8" s="327">
        <v>118</v>
      </c>
      <c r="C8" s="327">
        <v>111</v>
      </c>
      <c r="D8" s="327">
        <v>109</v>
      </c>
      <c r="E8" s="327">
        <v>112</v>
      </c>
      <c r="F8" s="327">
        <v>120</v>
      </c>
      <c r="G8" s="327">
        <v>115</v>
      </c>
      <c r="H8" s="327">
        <v>108</v>
      </c>
      <c r="I8" s="327">
        <v>103</v>
      </c>
      <c r="J8" s="327">
        <v>102</v>
      </c>
      <c r="K8" s="327">
        <v>97</v>
      </c>
      <c r="L8" s="327">
        <v>99</v>
      </c>
      <c r="M8" s="327">
        <v>99</v>
      </c>
      <c r="N8" s="327">
        <v>97</v>
      </c>
      <c r="O8" s="327">
        <v>97</v>
      </c>
      <c r="P8" s="327">
        <v>96</v>
      </c>
      <c r="Q8" s="328">
        <v>95.407142857142858</v>
      </c>
    </row>
    <row r="9" spans="1:17" s="322" customFormat="1" ht="16.5" customHeight="1">
      <c r="A9" s="326" t="s">
        <v>15</v>
      </c>
      <c r="B9" s="327">
        <v>254</v>
      </c>
      <c r="C9" s="327">
        <v>252</v>
      </c>
      <c r="D9" s="327">
        <v>252</v>
      </c>
      <c r="E9" s="327">
        <v>275</v>
      </c>
      <c r="F9" s="327">
        <v>304</v>
      </c>
      <c r="G9" s="327">
        <v>291</v>
      </c>
      <c r="H9" s="327">
        <v>276</v>
      </c>
      <c r="I9" s="327">
        <v>273</v>
      </c>
      <c r="J9" s="327">
        <v>272</v>
      </c>
      <c r="K9" s="327">
        <v>270</v>
      </c>
      <c r="L9" s="327">
        <v>276</v>
      </c>
      <c r="M9" s="327">
        <v>280</v>
      </c>
      <c r="N9" s="327">
        <v>279</v>
      </c>
      <c r="O9" s="327">
        <v>282</v>
      </c>
      <c r="P9" s="327">
        <v>285</v>
      </c>
      <c r="Q9" s="328">
        <v>289</v>
      </c>
    </row>
    <row r="10" spans="1:17" s="322" customFormat="1" ht="16.5" customHeight="1">
      <c r="A10" s="326" t="s">
        <v>16</v>
      </c>
      <c r="B10" s="327">
        <v>181</v>
      </c>
      <c r="C10" s="327">
        <v>168</v>
      </c>
      <c r="D10" s="327">
        <v>164</v>
      </c>
      <c r="E10" s="327">
        <v>174</v>
      </c>
      <c r="F10" s="327">
        <v>193</v>
      </c>
      <c r="G10" s="327">
        <v>184</v>
      </c>
      <c r="H10" s="327">
        <v>172</v>
      </c>
      <c r="I10" s="327">
        <v>168</v>
      </c>
      <c r="J10" s="327">
        <v>168</v>
      </c>
      <c r="K10" s="327">
        <v>170</v>
      </c>
      <c r="L10" s="327">
        <v>176</v>
      </c>
      <c r="M10" s="327">
        <v>178</v>
      </c>
      <c r="N10" s="327">
        <v>178</v>
      </c>
      <c r="O10" s="327">
        <v>180</v>
      </c>
      <c r="P10" s="327">
        <v>182</v>
      </c>
      <c r="Q10" s="328">
        <v>185</v>
      </c>
    </row>
    <row r="11" spans="1:17" s="322" customFormat="1" ht="16.5" customHeight="1">
      <c r="A11" s="326" t="s">
        <v>17</v>
      </c>
      <c r="B11" s="327">
        <v>292</v>
      </c>
      <c r="C11" s="327">
        <v>290</v>
      </c>
      <c r="D11" s="327">
        <v>294</v>
      </c>
      <c r="E11" s="327">
        <v>317</v>
      </c>
      <c r="F11" s="327">
        <v>352</v>
      </c>
      <c r="G11" s="327">
        <v>326</v>
      </c>
      <c r="H11" s="327">
        <v>309</v>
      </c>
      <c r="I11" s="327">
        <v>306</v>
      </c>
      <c r="J11" s="327">
        <v>304</v>
      </c>
      <c r="K11" s="327">
        <v>306</v>
      </c>
      <c r="L11" s="327">
        <v>313</v>
      </c>
      <c r="M11" s="327">
        <v>317</v>
      </c>
      <c r="N11" s="327">
        <v>319</v>
      </c>
      <c r="O11" s="327">
        <v>322</v>
      </c>
      <c r="P11" s="327">
        <v>326</v>
      </c>
      <c r="Q11" s="328">
        <v>331.17500000000001</v>
      </c>
    </row>
    <row r="12" spans="1:17" s="322" customFormat="1" ht="16.5" customHeight="1">
      <c r="A12" s="326" t="s">
        <v>18</v>
      </c>
      <c r="B12" s="327">
        <v>152</v>
      </c>
      <c r="C12" s="327">
        <v>148</v>
      </c>
      <c r="D12" s="327">
        <v>147</v>
      </c>
      <c r="E12" s="327">
        <v>154</v>
      </c>
      <c r="F12" s="327">
        <v>166</v>
      </c>
      <c r="G12" s="327">
        <v>161</v>
      </c>
      <c r="H12" s="327">
        <v>156</v>
      </c>
      <c r="I12" s="327">
        <v>154</v>
      </c>
      <c r="J12" s="327">
        <v>153</v>
      </c>
      <c r="K12" s="327">
        <v>152</v>
      </c>
      <c r="L12" s="327">
        <v>152</v>
      </c>
      <c r="M12" s="327">
        <v>153</v>
      </c>
      <c r="N12" s="327">
        <v>156</v>
      </c>
      <c r="O12" s="327">
        <v>156</v>
      </c>
      <c r="P12" s="327">
        <v>156</v>
      </c>
      <c r="Q12" s="328">
        <v>156.35999999999999</v>
      </c>
    </row>
    <row r="13" spans="1:17" s="322" customFormat="1" ht="16.5" customHeight="1">
      <c r="A13" s="326" t="s">
        <v>19</v>
      </c>
      <c r="B13" s="327">
        <v>304</v>
      </c>
      <c r="C13" s="327">
        <v>299</v>
      </c>
      <c r="D13" s="327">
        <v>301</v>
      </c>
      <c r="E13" s="327">
        <v>317</v>
      </c>
      <c r="F13" s="327">
        <v>348</v>
      </c>
      <c r="G13" s="327">
        <v>328</v>
      </c>
      <c r="H13" s="327">
        <v>304</v>
      </c>
      <c r="I13" s="327">
        <v>300</v>
      </c>
      <c r="J13" s="327">
        <v>298</v>
      </c>
      <c r="K13" s="327">
        <v>298</v>
      </c>
      <c r="L13" s="327">
        <v>307</v>
      </c>
      <c r="M13" s="327">
        <v>310</v>
      </c>
      <c r="N13" s="327">
        <v>309</v>
      </c>
      <c r="O13" s="327">
        <v>313</v>
      </c>
      <c r="P13" s="327">
        <v>318</v>
      </c>
      <c r="Q13" s="328">
        <v>327.31578947368422</v>
      </c>
    </row>
    <row r="14" spans="1:17" s="322" customFormat="1" ht="16.5" customHeight="1">
      <c r="A14" s="326" t="s">
        <v>20</v>
      </c>
      <c r="B14" s="327">
        <v>221</v>
      </c>
      <c r="C14" s="327">
        <v>218</v>
      </c>
      <c r="D14" s="327">
        <v>219</v>
      </c>
      <c r="E14" s="327">
        <v>232</v>
      </c>
      <c r="F14" s="327">
        <v>249</v>
      </c>
      <c r="G14" s="327">
        <v>236</v>
      </c>
      <c r="H14" s="327">
        <v>223</v>
      </c>
      <c r="I14" s="327">
        <v>220</v>
      </c>
      <c r="J14" s="327">
        <v>216</v>
      </c>
      <c r="K14" s="327">
        <v>214</v>
      </c>
      <c r="L14" s="327">
        <v>216</v>
      </c>
      <c r="M14" s="327">
        <v>218</v>
      </c>
      <c r="N14" s="327">
        <v>220</v>
      </c>
      <c r="O14" s="327">
        <v>223</v>
      </c>
      <c r="P14" s="327">
        <v>225</v>
      </c>
      <c r="Q14" s="328">
        <v>227.54285714285714</v>
      </c>
    </row>
    <row r="15" spans="1:17" s="322" customFormat="1" ht="16.5" customHeight="1">
      <c r="A15" s="326" t="s">
        <v>21</v>
      </c>
      <c r="B15" s="327">
        <v>184</v>
      </c>
      <c r="C15" s="327">
        <v>173</v>
      </c>
      <c r="D15" s="327">
        <v>170</v>
      </c>
      <c r="E15" s="327">
        <v>180</v>
      </c>
      <c r="F15" s="327">
        <v>197</v>
      </c>
      <c r="G15" s="327">
        <v>189</v>
      </c>
      <c r="H15" s="327">
        <v>175</v>
      </c>
      <c r="I15" s="327">
        <v>173</v>
      </c>
      <c r="J15" s="327">
        <v>171</v>
      </c>
      <c r="K15" s="327">
        <v>171</v>
      </c>
      <c r="L15" s="327">
        <v>179</v>
      </c>
      <c r="M15" s="327">
        <v>182</v>
      </c>
      <c r="N15" s="327">
        <v>183</v>
      </c>
      <c r="O15" s="327">
        <v>185</v>
      </c>
      <c r="P15" s="327">
        <v>188</v>
      </c>
      <c r="Q15" s="328">
        <v>190.05405405405406</v>
      </c>
    </row>
    <row r="16" spans="1:17" s="322" customFormat="1" ht="16.5" customHeight="1">
      <c r="A16" s="326" t="s">
        <v>22</v>
      </c>
      <c r="B16" s="327">
        <v>188</v>
      </c>
      <c r="C16" s="327">
        <v>182</v>
      </c>
      <c r="D16" s="327">
        <v>181</v>
      </c>
      <c r="E16" s="327">
        <v>189</v>
      </c>
      <c r="F16" s="327">
        <v>202</v>
      </c>
      <c r="G16" s="327">
        <v>191</v>
      </c>
      <c r="H16" s="327">
        <v>183</v>
      </c>
      <c r="I16" s="327">
        <v>179</v>
      </c>
      <c r="J16" s="327">
        <v>177</v>
      </c>
      <c r="K16" s="327">
        <v>177</v>
      </c>
      <c r="L16" s="327">
        <v>182</v>
      </c>
      <c r="M16" s="327">
        <v>183</v>
      </c>
      <c r="N16" s="327">
        <v>180</v>
      </c>
      <c r="O16" s="327">
        <v>183</v>
      </c>
      <c r="P16" s="327">
        <v>184</v>
      </c>
      <c r="Q16" s="328">
        <v>185.90909090909091</v>
      </c>
    </row>
    <row r="17" spans="1:17" s="322" customFormat="1" ht="16.5" customHeight="1">
      <c r="A17" s="326" t="s">
        <v>23</v>
      </c>
      <c r="B17" s="327">
        <v>284</v>
      </c>
      <c r="C17" s="327">
        <v>281</v>
      </c>
      <c r="D17" s="327">
        <v>279</v>
      </c>
      <c r="E17" s="327">
        <v>290</v>
      </c>
      <c r="F17" s="327">
        <v>318</v>
      </c>
      <c r="G17" s="327">
        <v>302</v>
      </c>
      <c r="H17" s="327">
        <v>275</v>
      </c>
      <c r="I17" s="327">
        <v>267</v>
      </c>
      <c r="J17" s="327">
        <v>265</v>
      </c>
      <c r="K17" s="327">
        <v>264</v>
      </c>
      <c r="L17" s="327">
        <v>263</v>
      </c>
      <c r="M17" s="327">
        <v>266</v>
      </c>
      <c r="N17" s="327">
        <v>273</v>
      </c>
      <c r="O17" s="327">
        <v>277</v>
      </c>
      <c r="P17" s="327">
        <v>280</v>
      </c>
      <c r="Q17" s="328">
        <v>285.1875</v>
      </c>
    </row>
    <row r="18" spans="1:17" s="322" customFormat="1" ht="16.5" customHeight="1">
      <c r="A18" s="326" t="s">
        <v>24</v>
      </c>
      <c r="B18" s="327">
        <v>309</v>
      </c>
      <c r="C18" s="327">
        <v>302</v>
      </c>
      <c r="D18" s="327">
        <v>302</v>
      </c>
      <c r="E18" s="327">
        <v>314</v>
      </c>
      <c r="F18" s="327">
        <v>342</v>
      </c>
      <c r="G18" s="327">
        <v>322</v>
      </c>
      <c r="H18" s="327">
        <v>294</v>
      </c>
      <c r="I18" s="327">
        <v>305</v>
      </c>
      <c r="J18" s="327">
        <v>303</v>
      </c>
      <c r="K18" s="327">
        <v>304</v>
      </c>
      <c r="L18" s="327">
        <v>311</v>
      </c>
      <c r="M18" s="327">
        <v>315</v>
      </c>
      <c r="N18" s="327">
        <v>317</v>
      </c>
      <c r="O18" s="327">
        <v>321</v>
      </c>
      <c r="P18" s="327">
        <v>328</v>
      </c>
      <c r="Q18" s="328">
        <v>335.63636363636363</v>
      </c>
    </row>
    <row r="19" spans="1:17" s="322" customFormat="1" ht="16.5" customHeight="1">
      <c r="A19" s="326" t="s">
        <v>25</v>
      </c>
      <c r="B19" s="327">
        <v>173</v>
      </c>
      <c r="C19" s="327">
        <v>161</v>
      </c>
      <c r="D19" s="327">
        <v>160</v>
      </c>
      <c r="E19" s="327">
        <v>166</v>
      </c>
      <c r="F19" s="327">
        <v>179</v>
      </c>
      <c r="G19" s="327">
        <v>169</v>
      </c>
      <c r="H19" s="327">
        <v>160</v>
      </c>
      <c r="I19" s="327">
        <v>156</v>
      </c>
      <c r="J19" s="327">
        <v>154</v>
      </c>
      <c r="K19" s="327">
        <v>153</v>
      </c>
      <c r="L19" s="327">
        <v>154</v>
      </c>
      <c r="M19" s="327">
        <v>157</v>
      </c>
      <c r="N19" s="327">
        <v>159</v>
      </c>
      <c r="O19" s="327">
        <v>160</v>
      </c>
      <c r="P19" s="327">
        <v>163</v>
      </c>
      <c r="Q19" s="328">
        <v>163.90909090909091</v>
      </c>
    </row>
    <row r="20" spans="1:17" s="322" customFormat="1" ht="16.5" customHeight="1">
      <c r="A20" s="326" t="s">
        <v>26</v>
      </c>
      <c r="B20" s="327">
        <v>293</v>
      </c>
      <c r="C20" s="327">
        <v>290</v>
      </c>
      <c r="D20" s="327">
        <v>290</v>
      </c>
      <c r="E20" s="327">
        <v>308</v>
      </c>
      <c r="F20" s="327">
        <v>339</v>
      </c>
      <c r="G20" s="327">
        <v>314</v>
      </c>
      <c r="H20" s="327">
        <v>298</v>
      </c>
      <c r="I20" s="327">
        <v>295</v>
      </c>
      <c r="J20" s="327">
        <v>292</v>
      </c>
      <c r="K20" s="327">
        <v>291</v>
      </c>
      <c r="L20" s="327">
        <v>292</v>
      </c>
      <c r="M20" s="327">
        <v>293</v>
      </c>
      <c r="N20" s="327">
        <v>294</v>
      </c>
      <c r="O20" s="327">
        <v>296</v>
      </c>
      <c r="P20" s="327">
        <v>299</v>
      </c>
      <c r="Q20" s="328">
        <v>302.66666666666669</v>
      </c>
    </row>
    <row r="21" spans="1:17" s="322" customFormat="1" ht="16.5" customHeight="1">
      <c r="A21" s="326" t="s">
        <v>27</v>
      </c>
      <c r="B21" s="327">
        <v>170</v>
      </c>
      <c r="C21" s="327">
        <v>165</v>
      </c>
      <c r="D21" s="327">
        <v>165</v>
      </c>
      <c r="E21" s="327">
        <v>173</v>
      </c>
      <c r="F21" s="327">
        <v>184</v>
      </c>
      <c r="G21" s="327">
        <v>175</v>
      </c>
      <c r="H21" s="327">
        <v>166</v>
      </c>
      <c r="I21" s="327">
        <v>162</v>
      </c>
      <c r="J21" s="327">
        <v>159</v>
      </c>
      <c r="K21" s="327">
        <v>158</v>
      </c>
      <c r="L21" s="327">
        <v>163</v>
      </c>
      <c r="M21" s="327">
        <v>164</v>
      </c>
      <c r="N21" s="327">
        <v>165</v>
      </c>
      <c r="O21" s="327">
        <v>166</v>
      </c>
      <c r="P21" s="327">
        <v>168</v>
      </c>
      <c r="Q21" s="328">
        <v>168.86363636363637</v>
      </c>
    </row>
    <row r="22" spans="1:17" s="322" customFormat="1" ht="16.5" customHeight="1">
      <c r="A22" s="326" t="s">
        <v>28</v>
      </c>
      <c r="B22" s="327">
        <v>193</v>
      </c>
      <c r="C22" s="327">
        <v>186</v>
      </c>
      <c r="D22" s="327">
        <v>183</v>
      </c>
      <c r="E22" s="327">
        <v>193</v>
      </c>
      <c r="F22" s="327">
        <v>205</v>
      </c>
      <c r="G22" s="327">
        <v>195</v>
      </c>
      <c r="H22" s="327">
        <v>185</v>
      </c>
      <c r="I22" s="327">
        <v>179</v>
      </c>
      <c r="J22" s="327">
        <v>177</v>
      </c>
      <c r="K22" s="327">
        <v>176</v>
      </c>
      <c r="L22" s="327">
        <v>177</v>
      </c>
      <c r="M22" s="327">
        <v>178</v>
      </c>
      <c r="N22" s="327">
        <v>179</v>
      </c>
      <c r="O22" s="327">
        <v>181</v>
      </c>
      <c r="P22" s="327">
        <v>183</v>
      </c>
      <c r="Q22" s="328">
        <v>184.6</v>
      </c>
    </row>
    <row r="23" spans="1:17" s="322" customFormat="1" ht="16.5" customHeight="1">
      <c r="A23" s="326" t="s">
        <v>29</v>
      </c>
      <c r="B23" s="327">
        <v>209</v>
      </c>
      <c r="C23" s="327">
        <v>203</v>
      </c>
      <c r="D23" s="327">
        <v>202</v>
      </c>
      <c r="E23" s="327">
        <v>211</v>
      </c>
      <c r="F23" s="327">
        <v>229</v>
      </c>
      <c r="G23" s="327">
        <v>217</v>
      </c>
      <c r="H23" s="327">
        <v>207</v>
      </c>
      <c r="I23" s="327">
        <v>205</v>
      </c>
      <c r="J23" s="327">
        <v>203</v>
      </c>
      <c r="K23" s="327">
        <v>199</v>
      </c>
      <c r="L23" s="327">
        <v>206</v>
      </c>
      <c r="M23" s="327">
        <v>208</v>
      </c>
      <c r="N23" s="327">
        <v>207</v>
      </c>
      <c r="O23" s="327">
        <v>209</v>
      </c>
      <c r="P23" s="327">
        <v>211</v>
      </c>
      <c r="Q23" s="328">
        <v>213.68181818181819</v>
      </c>
    </row>
    <row r="24" spans="1:17" s="322" customFormat="1" ht="16.5" customHeight="1">
      <c r="A24" s="326" t="s">
        <v>30</v>
      </c>
      <c r="B24" s="327">
        <v>129</v>
      </c>
      <c r="C24" s="327">
        <v>124</v>
      </c>
      <c r="D24" s="327">
        <v>122</v>
      </c>
      <c r="E24" s="327">
        <v>128</v>
      </c>
      <c r="F24" s="327">
        <v>136</v>
      </c>
      <c r="G24" s="327">
        <v>130</v>
      </c>
      <c r="H24" s="327">
        <v>123</v>
      </c>
      <c r="I24" s="327">
        <v>118</v>
      </c>
      <c r="J24" s="327">
        <v>116</v>
      </c>
      <c r="K24" s="327">
        <v>114</v>
      </c>
      <c r="L24" s="327">
        <v>120</v>
      </c>
      <c r="M24" s="327">
        <v>121</v>
      </c>
      <c r="N24" s="327">
        <v>121</v>
      </c>
      <c r="O24" s="327">
        <v>121</v>
      </c>
      <c r="P24" s="327">
        <v>122</v>
      </c>
      <c r="Q24" s="328">
        <v>121.90625</v>
      </c>
    </row>
    <row r="25" spans="1:17" s="322" customFormat="1" ht="16.5" customHeight="1">
      <c r="A25" s="326" t="s">
        <v>31</v>
      </c>
      <c r="B25" s="327">
        <v>191</v>
      </c>
      <c r="C25" s="327">
        <v>185</v>
      </c>
      <c r="D25" s="327">
        <v>184</v>
      </c>
      <c r="E25" s="327">
        <v>188</v>
      </c>
      <c r="F25" s="327">
        <v>198</v>
      </c>
      <c r="G25" s="327">
        <v>193</v>
      </c>
      <c r="H25" s="327">
        <v>184</v>
      </c>
      <c r="I25" s="327">
        <v>182</v>
      </c>
      <c r="J25" s="327">
        <v>181</v>
      </c>
      <c r="K25" s="327">
        <v>180</v>
      </c>
      <c r="L25" s="327">
        <v>186</v>
      </c>
      <c r="M25" s="327">
        <v>187</v>
      </c>
      <c r="N25" s="327">
        <v>184</v>
      </c>
      <c r="O25" s="327">
        <v>184</v>
      </c>
      <c r="P25" s="327">
        <v>184</v>
      </c>
      <c r="Q25" s="328">
        <v>184.125</v>
      </c>
    </row>
    <row r="26" spans="1:17" s="322" customFormat="1" ht="16.5" customHeight="1">
      <c r="A26" s="326" t="s">
        <v>32</v>
      </c>
      <c r="B26" s="327">
        <v>210</v>
      </c>
      <c r="C26" s="327">
        <v>202</v>
      </c>
      <c r="D26" s="327">
        <v>198</v>
      </c>
      <c r="E26" s="327">
        <v>199</v>
      </c>
      <c r="F26" s="327">
        <v>208</v>
      </c>
      <c r="G26" s="327">
        <v>202</v>
      </c>
      <c r="H26" s="327">
        <v>195</v>
      </c>
      <c r="I26" s="327">
        <v>193</v>
      </c>
      <c r="J26" s="327">
        <v>193</v>
      </c>
      <c r="K26" s="327">
        <v>194</v>
      </c>
      <c r="L26" s="327">
        <v>198</v>
      </c>
      <c r="M26" s="327">
        <v>201</v>
      </c>
      <c r="N26" s="327">
        <v>205</v>
      </c>
      <c r="O26" s="327">
        <v>209</v>
      </c>
      <c r="P26" s="327">
        <v>213</v>
      </c>
      <c r="Q26" s="328">
        <v>219.76923076923077</v>
      </c>
    </row>
    <row r="27" spans="1:17" s="322" customFormat="1" ht="16.5" customHeight="1">
      <c r="A27" s="326" t="s">
        <v>33</v>
      </c>
      <c r="B27" s="327">
        <v>155</v>
      </c>
      <c r="C27" s="327">
        <v>147</v>
      </c>
      <c r="D27" s="327">
        <v>145</v>
      </c>
      <c r="E27" s="327">
        <v>152</v>
      </c>
      <c r="F27" s="327">
        <v>164</v>
      </c>
      <c r="G27" s="327">
        <v>155</v>
      </c>
      <c r="H27" s="327">
        <v>144</v>
      </c>
      <c r="I27" s="327">
        <v>138</v>
      </c>
      <c r="J27" s="327">
        <v>137</v>
      </c>
      <c r="K27" s="327">
        <v>136</v>
      </c>
      <c r="L27" s="327">
        <v>136</v>
      </c>
      <c r="M27" s="327">
        <v>137</v>
      </c>
      <c r="N27" s="327">
        <v>139</v>
      </c>
      <c r="O27" s="327">
        <v>139</v>
      </c>
      <c r="P27" s="327">
        <v>140</v>
      </c>
      <c r="Q27" s="328">
        <v>140.02222222222224</v>
      </c>
    </row>
    <row r="28" spans="1:17" s="322" customFormat="1" ht="16.5" customHeight="1">
      <c r="A28" s="326" t="s">
        <v>34</v>
      </c>
      <c r="B28" s="327">
        <v>116</v>
      </c>
      <c r="C28" s="327">
        <v>110</v>
      </c>
      <c r="D28" s="327">
        <v>108</v>
      </c>
      <c r="E28" s="327">
        <v>111</v>
      </c>
      <c r="F28" s="327">
        <v>123</v>
      </c>
      <c r="G28" s="327">
        <v>119</v>
      </c>
      <c r="H28" s="327">
        <v>109</v>
      </c>
      <c r="I28" s="327">
        <v>107</v>
      </c>
      <c r="J28" s="327">
        <v>105</v>
      </c>
      <c r="K28" s="327">
        <v>96</v>
      </c>
      <c r="L28" s="327">
        <v>97</v>
      </c>
      <c r="M28" s="327">
        <v>98</v>
      </c>
      <c r="N28" s="327">
        <v>98</v>
      </c>
      <c r="O28" s="327">
        <v>99</v>
      </c>
      <c r="P28" s="327">
        <v>99</v>
      </c>
      <c r="Q28" s="328">
        <v>98.930434782608685</v>
      </c>
    </row>
    <row r="29" spans="1:17" s="322" customFormat="1" ht="16.5" customHeight="1">
      <c r="A29" s="326" t="s">
        <v>35</v>
      </c>
      <c r="B29" s="327">
        <v>255</v>
      </c>
      <c r="C29" s="327">
        <v>251</v>
      </c>
      <c r="D29" s="327">
        <v>251</v>
      </c>
      <c r="E29" s="327">
        <v>267</v>
      </c>
      <c r="F29" s="327">
        <v>289</v>
      </c>
      <c r="G29" s="327">
        <v>274</v>
      </c>
      <c r="H29" s="327">
        <v>262</v>
      </c>
      <c r="I29" s="327">
        <v>260</v>
      </c>
      <c r="J29" s="327">
        <v>258</v>
      </c>
      <c r="K29" s="327">
        <v>258</v>
      </c>
      <c r="L29" s="327">
        <v>263</v>
      </c>
      <c r="M29" s="327">
        <v>266</v>
      </c>
      <c r="N29" s="327">
        <v>270</v>
      </c>
      <c r="O29" s="327">
        <v>274</v>
      </c>
      <c r="P29" s="327">
        <v>279</v>
      </c>
      <c r="Q29" s="328">
        <v>284.16129032258067</v>
      </c>
    </row>
    <row r="30" spans="1:17" s="322" customFormat="1" ht="16.5" customHeight="1">
      <c r="A30" s="326" t="s">
        <v>36</v>
      </c>
      <c r="B30" s="327">
        <v>113</v>
      </c>
      <c r="C30" s="327">
        <v>110</v>
      </c>
      <c r="D30" s="327">
        <v>108</v>
      </c>
      <c r="E30" s="327">
        <v>109</v>
      </c>
      <c r="F30" s="327">
        <v>113</v>
      </c>
      <c r="G30" s="327">
        <v>108</v>
      </c>
      <c r="H30" s="327">
        <v>101</v>
      </c>
      <c r="I30" s="327">
        <v>99</v>
      </c>
      <c r="J30" s="327">
        <v>97</v>
      </c>
      <c r="K30" s="327">
        <v>92</v>
      </c>
      <c r="L30" s="327">
        <v>90</v>
      </c>
      <c r="M30" s="327">
        <v>91</v>
      </c>
      <c r="N30" s="327">
        <v>93</v>
      </c>
      <c r="O30" s="327">
        <v>93</v>
      </c>
      <c r="P30" s="327">
        <v>93</v>
      </c>
      <c r="Q30" s="328">
        <v>93.027272727272717</v>
      </c>
    </row>
    <row r="31" spans="1:17" s="322" customFormat="1" ht="16.5" customHeight="1">
      <c r="A31" s="329" t="s">
        <v>37</v>
      </c>
      <c r="B31" s="330">
        <v>89</v>
      </c>
      <c r="C31" s="330">
        <v>84</v>
      </c>
      <c r="D31" s="330">
        <v>82</v>
      </c>
      <c r="E31" s="330">
        <v>83</v>
      </c>
      <c r="F31" s="330">
        <v>86</v>
      </c>
      <c r="G31" s="330">
        <v>83</v>
      </c>
      <c r="H31" s="330">
        <v>77</v>
      </c>
      <c r="I31" s="330">
        <v>76</v>
      </c>
      <c r="J31" s="330">
        <v>86</v>
      </c>
      <c r="K31" s="330">
        <v>85</v>
      </c>
      <c r="L31" s="330">
        <v>88</v>
      </c>
      <c r="M31" s="330">
        <v>88</v>
      </c>
      <c r="N31" s="330">
        <v>89</v>
      </c>
      <c r="O31" s="330">
        <v>89</v>
      </c>
      <c r="P31" s="330">
        <v>89</v>
      </c>
      <c r="Q31" s="331">
        <v>88.56</v>
      </c>
    </row>
    <row r="32" spans="1:17" s="322" customFormat="1" ht="16.5" customHeight="1">
      <c r="A32" s="326" t="s">
        <v>205</v>
      </c>
      <c r="B32" s="327"/>
      <c r="C32" s="327"/>
      <c r="D32" s="327">
        <v>30</v>
      </c>
      <c r="E32" s="327">
        <v>30</v>
      </c>
      <c r="F32" s="327">
        <v>29</v>
      </c>
      <c r="G32" s="327">
        <v>28</v>
      </c>
      <c r="H32" s="327">
        <v>27</v>
      </c>
      <c r="I32" s="327">
        <v>25</v>
      </c>
      <c r="J32" s="327">
        <v>23</v>
      </c>
      <c r="K32" s="327">
        <v>22</v>
      </c>
      <c r="L32" s="327"/>
      <c r="M32" s="327"/>
      <c r="N32" s="327"/>
      <c r="O32" s="327"/>
      <c r="P32" s="327"/>
      <c r="Q32" s="328"/>
    </row>
    <row r="33" spans="1:17" s="322" customFormat="1" ht="16.5" customHeight="1">
      <c r="A33" s="323" t="s">
        <v>206</v>
      </c>
      <c r="B33" s="324"/>
      <c r="C33" s="324"/>
      <c r="D33" s="324">
        <v>40</v>
      </c>
      <c r="E33" s="324">
        <v>39</v>
      </c>
      <c r="F33" s="324">
        <v>39</v>
      </c>
      <c r="G33" s="324">
        <v>37</v>
      </c>
      <c r="H33" s="324">
        <v>35</v>
      </c>
      <c r="I33" s="324">
        <v>33</v>
      </c>
      <c r="J33" s="324">
        <v>31</v>
      </c>
      <c r="K33" s="324">
        <v>30</v>
      </c>
      <c r="L33" s="324"/>
      <c r="M33" s="324"/>
      <c r="N33" s="324"/>
      <c r="O33" s="324"/>
      <c r="P33" s="324"/>
      <c r="Q33" s="325"/>
    </row>
    <row r="34" spans="1:17" s="322" customFormat="1" ht="16.5" customHeight="1">
      <c r="A34" s="332" t="s">
        <v>207</v>
      </c>
      <c r="B34" s="333">
        <v>202</v>
      </c>
      <c r="C34" s="333">
        <v>197</v>
      </c>
      <c r="D34" s="333">
        <v>196</v>
      </c>
      <c r="E34" s="333">
        <v>206</v>
      </c>
      <c r="F34" s="333">
        <v>225</v>
      </c>
      <c r="G34" s="333">
        <v>212</v>
      </c>
      <c r="H34" s="333">
        <v>199</v>
      </c>
      <c r="I34" s="333">
        <v>197</v>
      </c>
      <c r="J34" s="333">
        <v>196</v>
      </c>
      <c r="K34" s="333">
        <v>194</v>
      </c>
      <c r="L34" s="333">
        <v>198</v>
      </c>
      <c r="M34" s="333">
        <v>200</v>
      </c>
      <c r="N34" s="333">
        <v>204</v>
      </c>
      <c r="O34" s="333">
        <v>206</v>
      </c>
      <c r="P34" s="333">
        <v>209</v>
      </c>
      <c r="Q34" s="334">
        <v>211.62273869346731</v>
      </c>
    </row>
    <row r="35" spans="1:17" s="322" customFormat="1" ht="16.5" customHeight="1">
      <c r="A35" s="323" t="s">
        <v>41</v>
      </c>
      <c r="B35" s="324">
        <v>16</v>
      </c>
      <c r="C35" s="324">
        <v>16</v>
      </c>
      <c r="D35" s="324">
        <v>15</v>
      </c>
      <c r="E35" s="324">
        <v>15</v>
      </c>
      <c r="F35" s="324">
        <v>15</v>
      </c>
      <c r="G35" s="324">
        <v>15</v>
      </c>
      <c r="H35" s="324">
        <v>15</v>
      </c>
      <c r="I35" s="324">
        <v>15</v>
      </c>
      <c r="J35" s="324">
        <v>14</v>
      </c>
      <c r="K35" s="324">
        <v>14</v>
      </c>
      <c r="L35" s="324">
        <v>14</v>
      </c>
      <c r="M35" s="324">
        <v>14</v>
      </c>
      <c r="N35" s="324">
        <v>14</v>
      </c>
      <c r="O35" s="324">
        <v>14</v>
      </c>
      <c r="P35" s="324">
        <v>14</v>
      </c>
      <c r="Q35" s="325">
        <v>14</v>
      </c>
    </row>
    <row r="36" spans="1:17" s="322" customFormat="1" ht="16.5" customHeight="1">
      <c r="A36" s="329" t="s">
        <v>42</v>
      </c>
      <c r="B36" s="330">
        <v>438</v>
      </c>
      <c r="C36" s="330">
        <v>440</v>
      </c>
      <c r="D36" s="330">
        <v>455</v>
      </c>
      <c r="E36" s="330">
        <v>518</v>
      </c>
      <c r="F36" s="330">
        <v>579</v>
      </c>
      <c r="G36" s="330">
        <v>531</v>
      </c>
      <c r="H36" s="330">
        <v>492</v>
      </c>
      <c r="I36" s="330">
        <v>488</v>
      </c>
      <c r="J36" s="330">
        <v>484</v>
      </c>
      <c r="K36" s="330">
        <v>478</v>
      </c>
      <c r="L36" s="330">
        <v>505</v>
      </c>
      <c r="M36" s="330">
        <v>519</v>
      </c>
      <c r="N36" s="330">
        <v>524</v>
      </c>
      <c r="O36" s="330">
        <v>549</v>
      </c>
      <c r="P36" s="330">
        <v>572</v>
      </c>
      <c r="Q36" s="331">
        <v>601.28093645484955</v>
      </c>
    </row>
    <row r="37" spans="1:17" ht="16.5" customHeight="1">
      <c r="A37" s="332" t="s">
        <v>208</v>
      </c>
      <c r="B37" s="333">
        <v>320</v>
      </c>
      <c r="C37" s="333">
        <v>318</v>
      </c>
      <c r="D37" s="333">
        <v>325</v>
      </c>
      <c r="E37" s="333">
        <v>360</v>
      </c>
      <c r="F37" s="333">
        <v>400</v>
      </c>
      <c r="G37" s="333">
        <v>367</v>
      </c>
      <c r="H37" s="333">
        <v>340</v>
      </c>
      <c r="I37" s="333">
        <v>337</v>
      </c>
      <c r="J37" s="333">
        <v>335</v>
      </c>
      <c r="K37" s="333">
        <v>337</v>
      </c>
      <c r="L37" s="333">
        <v>343</v>
      </c>
      <c r="M37" s="333">
        <v>350</v>
      </c>
      <c r="N37" s="333">
        <v>370</v>
      </c>
      <c r="O37" s="333">
        <v>385</v>
      </c>
      <c r="P37" s="333">
        <v>399</v>
      </c>
      <c r="Q37" s="334">
        <v>415.22873900293257</v>
      </c>
    </row>
    <row r="38" spans="1:17" ht="15.75" customHeight="1">
      <c r="A38" s="335" t="s">
        <v>209</v>
      </c>
    </row>
  </sheetData>
  <phoneticPr fontId="1"/>
  <printOptions horizontalCentered="1"/>
  <pageMargins left="0.55118110236220474" right="0.55118110236220474" top="0.98425196850393704" bottom="0.59055118110236227" header="0.51181102362204722" footer="0.51181102362204722"/>
  <pageSetup paperSize="9" scale="98" orientation="portrait" blackAndWhite="1" r:id="rId1"/>
  <headerFooter alignWithMargins="0">
    <oddHeader>&amp;L&amp;"ＭＳ Ｐ明朝,標準"&amp;10 14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AD71-9E3B-4B42-B65F-45EC4E891ABB}">
  <sheetPr>
    <tabColor rgb="FF00B050"/>
    <pageSetUpPr fitToPage="1"/>
  </sheetPr>
  <dimension ref="A1:R44"/>
  <sheetViews>
    <sheetView showOutlineSymbols="0" view="pageBreakPreview" zoomScaleNormal="100" zoomScaleSheetLayoutView="100" workbookViewId="0">
      <selection activeCell="W25" sqref="W25"/>
    </sheetView>
  </sheetViews>
  <sheetFormatPr defaultColWidth="10.75" defaultRowHeight="14.25"/>
  <cols>
    <col min="1" max="1" width="10.5" style="338" customWidth="1"/>
    <col min="2" max="17" width="4.625" style="338" customWidth="1"/>
    <col min="18" max="18" width="3.875" style="338" customWidth="1"/>
    <col min="19" max="19" width="7.25" style="338" customWidth="1"/>
    <col min="20" max="35" width="5.125" style="338" customWidth="1"/>
    <col min="36" max="256" width="10.75" style="338"/>
    <col min="257" max="257" width="10.5" style="338" customWidth="1"/>
    <col min="258" max="273" width="4.625" style="338" customWidth="1"/>
    <col min="274" max="274" width="3.875" style="338" customWidth="1"/>
    <col min="275" max="275" width="7.25" style="338" customWidth="1"/>
    <col min="276" max="291" width="5.125" style="338" customWidth="1"/>
    <col min="292" max="512" width="10.75" style="338"/>
    <col min="513" max="513" width="10.5" style="338" customWidth="1"/>
    <col min="514" max="529" width="4.625" style="338" customWidth="1"/>
    <col min="530" max="530" width="3.875" style="338" customWidth="1"/>
    <col min="531" max="531" width="7.25" style="338" customWidth="1"/>
    <col min="532" max="547" width="5.125" style="338" customWidth="1"/>
    <col min="548" max="768" width="10.75" style="338"/>
    <col min="769" max="769" width="10.5" style="338" customWidth="1"/>
    <col min="770" max="785" width="4.625" style="338" customWidth="1"/>
    <col min="786" max="786" width="3.875" style="338" customWidth="1"/>
    <col min="787" max="787" width="7.25" style="338" customWidth="1"/>
    <col min="788" max="803" width="5.125" style="338" customWidth="1"/>
    <col min="804" max="1024" width="10.75" style="338"/>
    <col min="1025" max="1025" width="10.5" style="338" customWidth="1"/>
    <col min="1026" max="1041" width="4.625" style="338" customWidth="1"/>
    <col min="1042" max="1042" width="3.875" style="338" customWidth="1"/>
    <col min="1043" max="1043" width="7.25" style="338" customWidth="1"/>
    <col min="1044" max="1059" width="5.125" style="338" customWidth="1"/>
    <col min="1060" max="1280" width="10.75" style="338"/>
    <col min="1281" max="1281" width="10.5" style="338" customWidth="1"/>
    <col min="1282" max="1297" width="4.625" style="338" customWidth="1"/>
    <col min="1298" max="1298" width="3.875" style="338" customWidth="1"/>
    <col min="1299" max="1299" width="7.25" style="338" customWidth="1"/>
    <col min="1300" max="1315" width="5.125" style="338" customWidth="1"/>
    <col min="1316" max="1536" width="10.75" style="338"/>
    <col min="1537" max="1537" width="10.5" style="338" customWidth="1"/>
    <col min="1538" max="1553" width="4.625" style="338" customWidth="1"/>
    <col min="1554" max="1554" width="3.875" style="338" customWidth="1"/>
    <col min="1555" max="1555" width="7.25" style="338" customWidth="1"/>
    <col min="1556" max="1571" width="5.125" style="338" customWidth="1"/>
    <col min="1572" max="1792" width="10.75" style="338"/>
    <col min="1793" max="1793" width="10.5" style="338" customWidth="1"/>
    <col min="1794" max="1809" width="4.625" style="338" customWidth="1"/>
    <col min="1810" max="1810" width="3.875" style="338" customWidth="1"/>
    <col min="1811" max="1811" width="7.25" style="338" customWidth="1"/>
    <col min="1812" max="1827" width="5.125" style="338" customWidth="1"/>
    <col min="1828" max="2048" width="10.75" style="338"/>
    <col min="2049" max="2049" width="10.5" style="338" customWidth="1"/>
    <col min="2050" max="2065" width="4.625" style="338" customWidth="1"/>
    <col min="2066" max="2066" width="3.875" style="338" customWidth="1"/>
    <col min="2067" max="2067" width="7.25" style="338" customWidth="1"/>
    <col min="2068" max="2083" width="5.125" style="338" customWidth="1"/>
    <col min="2084" max="2304" width="10.75" style="338"/>
    <col min="2305" max="2305" width="10.5" style="338" customWidth="1"/>
    <col min="2306" max="2321" width="4.625" style="338" customWidth="1"/>
    <col min="2322" max="2322" width="3.875" style="338" customWidth="1"/>
    <col min="2323" max="2323" width="7.25" style="338" customWidth="1"/>
    <col min="2324" max="2339" width="5.125" style="338" customWidth="1"/>
    <col min="2340" max="2560" width="10.75" style="338"/>
    <col min="2561" max="2561" width="10.5" style="338" customWidth="1"/>
    <col min="2562" max="2577" width="4.625" style="338" customWidth="1"/>
    <col min="2578" max="2578" width="3.875" style="338" customWidth="1"/>
    <col min="2579" max="2579" width="7.25" style="338" customWidth="1"/>
    <col min="2580" max="2595" width="5.125" style="338" customWidth="1"/>
    <col min="2596" max="2816" width="10.75" style="338"/>
    <col min="2817" max="2817" width="10.5" style="338" customWidth="1"/>
    <col min="2818" max="2833" width="4.625" style="338" customWidth="1"/>
    <col min="2834" max="2834" width="3.875" style="338" customWidth="1"/>
    <col min="2835" max="2835" width="7.25" style="338" customWidth="1"/>
    <col min="2836" max="2851" width="5.125" style="338" customWidth="1"/>
    <col min="2852" max="3072" width="10.75" style="338"/>
    <col min="3073" max="3073" width="10.5" style="338" customWidth="1"/>
    <col min="3074" max="3089" width="4.625" style="338" customWidth="1"/>
    <col min="3090" max="3090" width="3.875" style="338" customWidth="1"/>
    <col min="3091" max="3091" width="7.25" style="338" customWidth="1"/>
    <col min="3092" max="3107" width="5.125" style="338" customWidth="1"/>
    <col min="3108" max="3328" width="10.75" style="338"/>
    <col min="3329" max="3329" width="10.5" style="338" customWidth="1"/>
    <col min="3330" max="3345" width="4.625" style="338" customWidth="1"/>
    <col min="3346" max="3346" width="3.875" style="338" customWidth="1"/>
    <col min="3347" max="3347" width="7.25" style="338" customWidth="1"/>
    <col min="3348" max="3363" width="5.125" style="338" customWidth="1"/>
    <col min="3364" max="3584" width="10.75" style="338"/>
    <col min="3585" max="3585" width="10.5" style="338" customWidth="1"/>
    <col min="3586" max="3601" width="4.625" style="338" customWidth="1"/>
    <col min="3602" max="3602" width="3.875" style="338" customWidth="1"/>
    <col min="3603" max="3603" width="7.25" style="338" customWidth="1"/>
    <col min="3604" max="3619" width="5.125" style="338" customWidth="1"/>
    <col min="3620" max="3840" width="10.75" style="338"/>
    <col min="3841" max="3841" width="10.5" style="338" customWidth="1"/>
    <col min="3842" max="3857" width="4.625" style="338" customWidth="1"/>
    <col min="3858" max="3858" width="3.875" style="338" customWidth="1"/>
    <col min="3859" max="3859" width="7.25" style="338" customWidth="1"/>
    <col min="3860" max="3875" width="5.125" style="338" customWidth="1"/>
    <col min="3876" max="4096" width="10.75" style="338"/>
    <col min="4097" max="4097" width="10.5" style="338" customWidth="1"/>
    <col min="4098" max="4113" width="4.625" style="338" customWidth="1"/>
    <col min="4114" max="4114" width="3.875" style="338" customWidth="1"/>
    <col min="4115" max="4115" width="7.25" style="338" customWidth="1"/>
    <col min="4116" max="4131" width="5.125" style="338" customWidth="1"/>
    <col min="4132" max="4352" width="10.75" style="338"/>
    <col min="4353" max="4353" width="10.5" style="338" customWidth="1"/>
    <col min="4354" max="4369" width="4.625" style="338" customWidth="1"/>
    <col min="4370" max="4370" width="3.875" style="338" customWidth="1"/>
    <col min="4371" max="4371" width="7.25" style="338" customWidth="1"/>
    <col min="4372" max="4387" width="5.125" style="338" customWidth="1"/>
    <col min="4388" max="4608" width="10.75" style="338"/>
    <col min="4609" max="4609" width="10.5" style="338" customWidth="1"/>
    <col min="4610" max="4625" width="4.625" style="338" customWidth="1"/>
    <col min="4626" max="4626" width="3.875" style="338" customWidth="1"/>
    <col min="4627" max="4627" width="7.25" style="338" customWidth="1"/>
    <col min="4628" max="4643" width="5.125" style="338" customWidth="1"/>
    <col min="4644" max="4864" width="10.75" style="338"/>
    <col min="4865" max="4865" width="10.5" style="338" customWidth="1"/>
    <col min="4866" max="4881" width="4.625" style="338" customWidth="1"/>
    <col min="4882" max="4882" width="3.875" style="338" customWidth="1"/>
    <col min="4883" max="4883" width="7.25" style="338" customWidth="1"/>
    <col min="4884" max="4899" width="5.125" style="338" customWidth="1"/>
    <col min="4900" max="5120" width="10.75" style="338"/>
    <col min="5121" max="5121" width="10.5" style="338" customWidth="1"/>
    <col min="5122" max="5137" width="4.625" style="338" customWidth="1"/>
    <col min="5138" max="5138" width="3.875" style="338" customWidth="1"/>
    <col min="5139" max="5139" width="7.25" style="338" customWidth="1"/>
    <col min="5140" max="5155" width="5.125" style="338" customWidth="1"/>
    <col min="5156" max="5376" width="10.75" style="338"/>
    <col min="5377" max="5377" width="10.5" style="338" customWidth="1"/>
    <col min="5378" max="5393" width="4.625" style="338" customWidth="1"/>
    <col min="5394" max="5394" width="3.875" style="338" customWidth="1"/>
    <col min="5395" max="5395" width="7.25" style="338" customWidth="1"/>
    <col min="5396" max="5411" width="5.125" style="338" customWidth="1"/>
    <col min="5412" max="5632" width="10.75" style="338"/>
    <col min="5633" max="5633" width="10.5" style="338" customWidth="1"/>
    <col min="5634" max="5649" width="4.625" style="338" customWidth="1"/>
    <col min="5650" max="5650" width="3.875" style="338" customWidth="1"/>
    <col min="5651" max="5651" width="7.25" style="338" customWidth="1"/>
    <col min="5652" max="5667" width="5.125" style="338" customWidth="1"/>
    <col min="5668" max="5888" width="10.75" style="338"/>
    <col min="5889" max="5889" width="10.5" style="338" customWidth="1"/>
    <col min="5890" max="5905" width="4.625" style="338" customWidth="1"/>
    <col min="5906" max="5906" width="3.875" style="338" customWidth="1"/>
    <col min="5907" max="5907" width="7.25" style="338" customWidth="1"/>
    <col min="5908" max="5923" width="5.125" style="338" customWidth="1"/>
    <col min="5924" max="6144" width="10.75" style="338"/>
    <col min="6145" max="6145" width="10.5" style="338" customWidth="1"/>
    <col min="6146" max="6161" width="4.625" style="338" customWidth="1"/>
    <col min="6162" max="6162" width="3.875" style="338" customWidth="1"/>
    <col min="6163" max="6163" width="7.25" style="338" customWidth="1"/>
    <col min="6164" max="6179" width="5.125" style="338" customWidth="1"/>
    <col min="6180" max="6400" width="10.75" style="338"/>
    <col min="6401" max="6401" width="10.5" style="338" customWidth="1"/>
    <col min="6402" max="6417" width="4.625" style="338" customWidth="1"/>
    <col min="6418" max="6418" width="3.875" style="338" customWidth="1"/>
    <col min="6419" max="6419" width="7.25" style="338" customWidth="1"/>
    <col min="6420" max="6435" width="5.125" style="338" customWidth="1"/>
    <col min="6436" max="6656" width="10.75" style="338"/>
    <col min="6657" max="6657" width="10.5" style="338" customWidth="1"/>
    <col min="6658" max="6673" width="4.625" style="338" customWidth="1"/>
    <col min="6674" max="6674" width="3.875" style="338" customWidth="1"/>
    <col min="6675" max="6675" width="7.25" style="338" customWidth="1"/>
    <col min="6676" max="6691" width="5.125" style="338" customWidth="1"/>
    <col min="6692" max="6912" width="10.75" style="338"/>
    <col min="6913" max="6913" width="10.5" style="338" customWidth="1"/>
    <col min="6914" max="6929" width="4.625" style="338" customWidth="1"/>
    <col min="6930" max="6930" width="3.875" style="338" customWidth="1"/>
    <col min="6931" max="6931" width="7.25" style="338" customWidth="1"/>
    <col min="6932" max="6947" width="5.125" style="338" customWidth="1"/>
    <col min="6948" max="7168" width="10.75" style="338"/>
    <col min="7169" max="7169" width="10.5" style="338" customWidth="1"/>
    <col min="7170" max="7185" width="4.625" style="338" customWidth="1"/>
    <col min="7186" max="7186" width="3.875" style="338" customWidth="1"/>
    <col min="7187" max="7187" width="7.25" style="338" customWidth="1"/>
    <col min="7188" max="7203" width="5.125" style="338" customWidth="1"/>
    <col min="7204" max="7424" width="10.75" style="338"/>
    <col min="7425" max="7425" width="10.5" style="338" customWidth="1"/>
    <col min="7426" max="7441" width="4.625" style="338" customWidth="1"/>
    <col min="7442" max="7442" width="3.875" style="338" customWidth="1"/>
    <col min="7443" max="7443" width="7.25" style="338" customWidth="1"/>
    <col min="7444" max="7459" width="5.125" style="338" customWidth="1"/>
    <col min="7460" max="7680" width="10.75" style="338"/>
    <col min="7681" max="7681" width="10.5" style="338" customWidth="1"/>
    <col min="7682" max="7697" width="4.625" style="338" customWidth="1"/>
    <col min="7698" max="7698" width="3.875" style="338" customWidth="1"/>
    <col min="7699" max="7699" width="7.25" style="338" customWidth="1"/>
    <col min="7700" max="7715" width="5.125" style="338" customWidth="1"/>
    <col min="7716" max="7936" width="10.75" style="338"/>
    <col min="7937" max="7937" width="10.5" style="338" customWidth="1"/>
    <col min="7938" max="7953" width="4.625" style="338" customWidth="1"/>
    <col min="7954" max="7954" width="3.875" style="338" customWidth="1"/>
    <col min="7955" max="7955" width="7.25" style="338" customWidth="1"/>
    <col min="7956" max="7971" width="5.125" style="338" customWidth="1"/>
    <col min="7972" max="8192" width="10.75" style="338"/>
    <col min="8193" max="8193" width="10.5" style="338" customWidth="1"/>
    <col min="8194" max="8209" width="4.625" style="338" customWidth="1"/>
    <col min="8210" max="8210" width="3.875" style="338" customWidth="1"/>
    <col min="8211" max="8211" width="7.25" style="338" customWidth="1"/>
    <col min="8212" max="8227" width="5.125" style="338" customWidth="1"/>
    <col min="8228" max="8448" width="10.75" style="338"/>
    <col min="8449" max="8449" width="10.5" style="338" customWidth="1"/>
    <col min="8450" max="8465" width="4.625" style="338" customWidth="1"/>
    <col min="8466" max="8466" width="3.875" style="338" customWidth="1"/>
    <col min="8467" max="8467" width="7.25" style="338" customWidth="1"/>
    <col min="8468" max="8483" width="5.125" style="338" customWidth="1"/>
    <col min="8484" max="8704" width="10.75" style="338"/>
    <col min="8705" max="8705" width="10.5" style="338" customWidth="1"/>
    <col min="8706" max="8721" width="4.625" style="338" customWidth="1"/>
    <col min="8722" max="8722" width="3.875" style="338" customWidth="1"/>
    <col min="8723" max="8723" width="7.25" style="338" customWidth="1"/>
    <col min="8724" max="8739" width="5.125" style="338" customWidth="1"/>
    <col min="8740" max="8960" width="10.75" style="338"/>
    <col min="8961" max="8961" width="10.5" style="338" customWidth="1"/>
    <col min="8962" max="8977" width="4.625" style="338" customWidth="1"/>
    <col min="8978" max="8978" width="3.875" style="338" customWidth="1"/>
    <col min="8979" max="8979" width="7.25" style="338" customWidth="1"/>
    <col min="8980" max="8995" width="5.125" style="338" customWidth="1"/>
    <col min="8996" max="9216" width="10.75" style="338"/>
    <col min="9217" max="9217" width="10.5" style="338" customWidth="1"/>
    <col min="9218" max="9233" width="4.625" style="338" customWidth="1"/>
    <col min="9234" max="9234" width="3.875" style="338" customWidth="1"/>
    <col min="9235" max="9235" width="7.25" style="338" customWidth="1"/>
    <col min="9236" max="9251" width="5.125" style="338" customWidth="1"/>
    <col min="9252" max="9472" width="10.75" style="338"/>
    <col min="9473" max="9473" width="10.5" style="338" customWidth="1"/>
    <col min="9474" max="9489" width="4.625" style="338" customWidth="1"/>
    <col min="9490" max="9490" width="3.875" style="338" customWidth="1"/>
    <col min="9491" max="9491" width="7.25" style="338" customWidth="1"/>
    <col min="9492" max="9507" width="5.125" style="338" customWidth="1"/>
    <col min="9508" max="9728" width="10.75" style="338"/>
    <col min="9729" max="9729" width="10.5" style="338" customWidth="1"/>
    <col min="9730" max="9745" width="4.625" style="338" customWidth="1"/>
    <col min="9746" max="9746" width="3.875" style="338" customWidth="1"/>
    <col min="9747" max="9747" width="7.25" style="338" customWidth="1"/>
    <col min="9748" max="9763" width="5.125" style="338" customWidth="1"/>
    <col min="9764" max="9984" width="10.75" style="338"/>
    <col min="9985" max="9985" width="10.5" style="338" customWidth="1"/>
    <col min="9986" max="10001" width="4.625" style="338" customWidth="1"/>
    <col min="10002" max="10002" width="3.875" style="338" customWidth="1"/>
    <col min="10003" max="10003" width="7.25" style="338" customWidth="1"/>
    <col min="10004" max="10019" width="5.125" style="338" customWidth="1"/>
    <col min="10020" max="10240" width="10.75" style="338"/>
    <col min="10241" max="10241" width="10.5" style="338" customWidth="1"/>
    <col min="10242" max="10257" width="4.625" style="338" customWidth="1"/>
    <col min="10258" max="10258" width="3.875" style="338" customWidth="1"/>
    <col min="10259" max="10259" width="7.25" style="338" customWidth="1"/>
    <col min="10260" max="10275" width="5.125" style="338" customWidth="1"/>
    <col min="10276" max="10496" width="10.75" style="338"/>
    <col min="10497" max="10497" width="10.5" style="338" customWidth="1"/>
    <col min="10498" max="10513" width="4.625" style="338" customWidth="1"/>
    <col min="10514" max="10514" width="3.875" style="338" customWidth="1"/>
    <col min="10515" max="10515" width="7.25" style="338" customWidth="1"/>
    <col min="10516" max="10531" width="5.125" style="338" customWidth="1"/>
    <col min="10532" max="10752" width="10.75" style="338"/>
    <col min="10753" max="10753" width="10.5" style="338" customWidth="1"/>
    <col min="10754" max="10769" width="4.625" style="338" customWidth="1"/>
    <col min="10770" max="10770" width="3.875" style="338" customWidth="1"/>
    <col min="10771" max="10771" width="7.25" style="338" customWidth="1"/>
    <col min="10772" max="10787" width="5.125" style="338" customWidth="1"/>
    <col min="10788" max="11008" width="10.75" style="338"/>
    <col min="11009" max="11009" width="10.5" style="338" customWidth="1"/>
    <col min="11010" max="11025" width="4.625" style="338" customWidth="1"/>
    <col min="11026" max="11026" width="3.875" style="338" customWidth="1"/>
    <col min="11027" max="11027" width="7.25" style="338" customWidth="1"/>
    <col min="11028" max="11043" width="5.125" style="338" customWidth="1"/>
    <col min="11044" max="11264" width="10.75" style="338"/>
    <col min="11265" max="11265" width="10.5" style="338" customWidth="1"/>
    <col min="11266" max="11281" width="4.625" style="338" customWidth="1"/>
    <col min="11282" max="11282" width="3.875" style="338" customWidth="1"/>
    <col min="11283" max="11283" width="7.25" style="338" customWidth="1"/>
    <col min="11284" max="11299" width="5.125" style="338" customWidth="1"/>
    <col min="11300" max="11520" width="10.75" style="338"/>
    <col min="11521" max="11521" width="10.5" style="338" customWidth="1"/>
    <col min="11522" max="11537" width="4.625" style="338" customWidth="1"/>
    <col min="11538" max="11538" width="3.875" style="338" customWidth="1"/>
    <col min="11539" max="11539" width="7.25" style="338" customWidth="1"/>
    <col min="11540" max="11555" width="5.125" style="338" customWidth="1"/>
    <col min="11556" max="11776" width="10.75" style="338"/>
    <col min="11777" max="11777" width="10.5" style="338" customWidth="1"/>
    <col min="11778" max="11793" width="4.625" style="338" customWidth="1"/>
    <col min="11794" max="11794" width="3.875" style="338" customWidth="1"/>
    <col min="11795" max="11795" width="7.25" style="338" customWidth="1"/>
    <col min="11796" max="11811" width="5.125" style="338" customWidth="1"/>
    <col min="11812" max="12032" width="10.75" style="338"/>
    <col min="12033" max="12033" width="10.5" style="338" customWidth="1"/>
    <col min="12034" max="12049" width="4.625" style="338" customWidth="1"/>
    <col min="12050" max="12050" width="3.875" style="338" customWidth="1"/>
    <col min="12051" max="12051" width="7.25" style="338" customWidth="1"/>
    <col min="12052" max="12067" width="5.125" style="338" customWidth="1"/>
    <col min="12068" max="12288" width="10.75" style="338"/>
    <col min="12289" max="12289" width="10.5" style="338" customWidth="1"/>
    <col min="12290" max="12305" width="4.625" style="338" customWidth="1"/>
    <col min="12306" max="12306" width="3.875" style="338" customWidth="1"/>
    <col min="12307" max="12307" width="7.25" style="338" customWidth="1"/>
    <col min="12308" max="12323" width="5.125" style="338" customWidth="1"/>
    <col min="12324" max="12544" width="10.75" style="338"/>
    <col min="12545" max="12545" width="10.5" style="338" customWidth="1"/>
    <col min="12546" max="12561" width="4.625" style="338" customWidth="1"/>
    <col min="12562" max="12562" width="3.875" style="338" customWidth="1"/>
    <col min="12563" max="12563" width="7.25" style="338" customWidth="1"/>
    <col min="12564" max="12579" width="5.125" style="338" customWidth="1"/>
    <col min="12580" max="12800" width="10.75" style="338"/>
    <col min="12801" max="12801" width="10.5" style="338" customWidth="1"/>
    <col min="12802" max="12817" width="4.625" style="338" customWidth="1"/>
    <col min="12818" max="12818" width="3.875" style="338" customWidth="1"/>
    <col min="12819" max="12819" width="7.25" style="338" customWidth="1"/>
    <col min="12820" max="12835" width="5.125" style="338" customWidth="1"/>
    <col min="12836" max="13056" width="10.75" style="338"/>
    <col min="13057" max="13057" width="10.5" style="338" customWidth="1"/>
    <col min="13058" max="13073" width="4.625" style="338" customWidth="1"/>
    <col min="13074" max="13074" width="3.875" style="338" customWidth="1"/>
    <col min="13075" max="13075" width="7.25" style="338" customWidth="1"/>
    <col min="13076" max="13091" width="5.125" style="338" customWidth="1"/>
    <col min="13092" max="13312" width="10.75" style="338"/>
    <col min="13313" max="13313" width="10.5" style="338" customWidth="1"/>
    <col min="13314" max="13329" width="4.625" style="338" customWidth="1"/>
    <col min="13330" max="13330" width="3.875" style="338" customWidth="1"/>
    <col min="13331" max="13331" width="7.25" style="338" customWidth="1"/>
    <col min="13332" max="13347" width="5.125" style="338" customWidth="1"/>
    <col min="13348" max="13568" width="10.75" style="338"/>
    <col min="13569" max="13569" width="10.5" style="338" customWidth="1"/>
    <col min="13570" max="13585" width="4.625" style="338" customWidth="1"/>
    <col min="13586" max="13586" width="3.875" style="338" customWidth="1"/>
    <col min="13587" max="13587" width="7.25" style="338" customWidth="1"/>
    <col min="13588" max="13603" width="5.125" style="338" customWidth="1"/>
    <col min="13604" max="13824" width="10.75" style="338"/>
    <col min="13825" max="13825" width="10.5" style="338" customWidth="1"/>
    <col min="13826" max="13841" width="4.625" style="338" customWidth="1"/>
    <col min="13842" max="13842" width="3.875" style="338" customWidth="1"/>
    <col min="13843" max="13843" width="7.25" style="338" customWidth="1"/>
    <col min="13844" max="13859" width="5.125" style="338" customWidth="1"/>
    <col min="13860" max="14080" width="10.75" style="338"/>
    <col min="14081" max="14081" width="10.5" style="338" customWidth="1"/>
    <col min="14082" max="14097" width="4.625" style="338" customWidth="1"/>
    <col min="14098" max="14098" width="3.875" style="338" customWidth="1"/>
    <col min="14099" max="14099" width="7.25" style="338" customWidth="1"/>
    <col min="14100" max="14115" width="5.125" style="338" customWidth="1"/>
    <col min="14116" max="14336" width="10.75" style="338"/>
    <col min="14337" max="14337" width="10.5" style="338" customWidth="1"/>
    <col min="14338" max="14353" width="4.625" style="338" customWidth="1"/>
    <col min="14354" max="14354" width="3.875" style="338" customWidth="1"/>
    <col min="14355" max="14355" width="7.25" style="338" customWidth="1"/>
    <col min="14356" max="14371" width="5.125" style="338" customWidth="1"/>
    <col min="14372" max="14592" width="10.75" style="338"/>
    <col min="14593" max="14593" width="10.5" style="338" customWidth="1"/>
    <col min="14594" max="14609" width="4.625" style="338" customWidth="1"/>
    <col min="14610" max="14610" width="3.875" style="338" customWidth="1"/>
    <col min="14611" max="14611" width="7.25" style="338" customWidth="1"/>
    <col min="14612" max="14627" width="5.125" style="338" customWidth="1"/>
    <col min="14628" max="14848" width="10.75" style="338"/>
    <col min="14849" max="14849" width="10.5" style="338" customWidth="1"/>
    <col min="14850" max="14865" width="4.625" style="338" customWidth="1"/>
    <col min="14866" max="14866" width="3.875" style="338" customWidth="1"/>
    <col min="14867" max="14867" width="7.25" style="338" customWidth="1"/>
    <col min="14868" max="14883" width="5.125" style="338" customWidth="1"/>
    <col min="14884" max="15104" width="10.75" style="338"/>
    <col min="15105" max="15105" width="10.5" style="338" customWidth="1"/>
    <col min="15106" max="15121" width="4.625" style="338" customWidth="1"/>
    <col min="15122" max="15122" width="3.875" style="338" customWidth="1"/>
    <col min="15123" max="15123" width="7.25" style="338" customWidth="1"/>
    <col min="15124" max="15139" width="5.125" style="338" customWidth="1"/>
    <col min="15140" max="15360" width="10.75" style="338"/>
    <col min="15361" max="15361" width="10.5" style="338" customWidth="1"/>
    <col min="15362" max="15377" width="4.625" style="338" customWidth="1"/>
    <col min="15378" max="15378" width="3.875" style="338" customWidth="1"/>
    <col min="15379" max="15379" width="7.25" style="338" customWidth="1"/>
    <col min="15380" max="15395" width="5.125" style="338" customWidth="1"/>
    <col min="15396" max="15616" width="10.75" style="338"/>
    <col min="15617" max="15617" width="10.5" style="338" customWidth="1"/>
    <col min="15618" max="15633" width="4.625" style="338" customWidth="1"/>
    <col min="15634" max="15634" width="3.875" style="338" customWidth="1"/>
    <col min="15635" max="15635" width="7.25" style="338" customWidth="1"/>
    <col min="15636" max="15651" width="5.125" style="338" customWidth="1"/>
    <col min="15652" max="15872" width="10.75" style="338"/>
    <col min="15873" max="15873" width="10.5" style="338" customWidth="1"/>
    <col min="15874" max="15889" width="4.625" style="338" customWidth="1"/>
    <col min="15890" max="15890" width="3.875" style="338" customWidth="1"/>
    <col min="15891" max="15891" width="7.25" style="338" customWidth="1"/>
    <col min="15892" max="15907" width="5.125" style="338" customWidth="1"/>
    <col min="15908" max="16128" width="10.75" style="338"/>
    <col min="16129" max="16129" width="10.5" style="338" customWidth="1"/>
    <col min="16130" max="16145" width="4.625" style="338" customWidth="1"/>
    <col min="16146" max="16146" width="3.875" style="338" customWidth="1"/>
    <col min="16147" max="16147" width="7.25" style="338" customWidth="1"/>
    <col min="16148" max="16163" width="5.125" style="338" customWidth="1"/>
    <col min="16164" max="16384" width="10.75" style="338"/>
  </cols>
  <sheetData>
    <row r="1" spans="1:17" ht="25.5" customHeight="1">
      <c r="A1" s="336" t="s">
        <v>210</v>
      </c>
      <c r="B1" s="337"/>
      <c r="C1" s="337"/>
      <c r="D1" s="337"/>
      <c r="E1" s="337"/>
      <c r="F1" s="337"/>
      <c r="G1" s="337"/>
      <c r="H1" s="337"/>
      <c r="I1" s="337"/>
      <c r="J1" s="337"/>
      <c r="K1" s="337"/>
      <c r="L1" s="337"/>
      <c r="M1" s="337"/>
      <c r="N1" s="337"/>
      <c r="O1" s="337"/>
    </row>
    <row r="2" spans="1:17" ht="16.5" customHeight="1">
      <c r="P2" s="339"/>
      <c r="Q2" s="340" t="s">
        <v>188</v>
      </c>
    </row>
    <row r="3" spans="1:17" s="345" customFormat="1" ht="84.75" customHeight="1">
      <c r="A3" s="341" t="s">
        <v>49</v>
      </c>
      <c r="B3" s="342" t="s">
        <v>189</v>
      </c>
      <c r="C3" s="342" t="s">
        <v>190</v>
      </c>
      <c r="D3" s="342" t="s">
        <v>191</v>
      </c>
      <c r="E3" s="342" t="s">
        <v>192</v>
      </c>
      <c r="F3" s="342" t="s">
        <v>193</v>
      </c>
      <c r="G3" s="342" t="s">
        <v>194</v>
      </c>
      <c r="H3" s="343" t="s">
        <v>195</v>
      </c>
      <c r="I3" s="343" t="s">
        <v>196</v>
      </c>
      <c r="J3" s="342" t="s">
        <v>197</v>
      </c>
      <c r="K3" s="342" t="s">
        <v>198</v>
      </c>
      <c r="L3" s="342" t="s">
        <v>199</v>
      </c>
      <c r="M3" s="342" t="s">
        <v>200</v>
      </c>
      <c r="N3" s="342" t="s">
        <v>201</v>
      </c>
      <c r="O3" s="342" t="s">
        <v>202</v>
      </c>
      <c r="P3" s="342" t="s">
        <v>203</v>
      </c>
      <c r="Q3" s="344" t="s">
        <v>211</v>
      </c>
    </row>
    <row r="4" spans="1:17" s="345" customFormat="1" ht="16.5" customHeight="1">
      <c r="A4" s="346" t="s">
        <v>10</v>
      </c>
      <c r="B4" s="347">
        <v>389</v>
      </c>
      <c r="C4" s="347">
        <v>383</v>
      </c>
      <c r="D4" s="347">
        <v>384</v>
      </c>
      <c r="E4" s="347">
        <v>418</v>
      </c>
      <c r="F4" s="347">
        <v>488</v>
      </c>
      <c r="G4" s="347">
        <v>476</v>
      </c>
      <c r="H4" s="347">
        <v>438</v>
      </c>
      <c r="I4" s="348">
        <v>427</v>
      </c>
      <c r="J4" s="348">
        <v>416</v>
      </c>
      <c r="K4" s="347">
        <v>409</v>
      </c>
      <c r="L4" s="347">
        <v>414</v>
      </c>
      <c r="M4" s="347">
        <v>420</v>
      </c>
      <c r="N4" s="347">
        <v>429</v>
      </c>
      <c r="O4" s="347">
        <v>436</v>
      </c>
      <c r="P4" s="347">
        <v>443</v>
      </c>
      <c r="Q4" s="349">
        <v>450.94444444444446</v>
      </c>
    </row>
    <row r="5" spans="1:17" s="345" customFormat="1" ht="16.5" customHeight="1">
      <c r="A5" s="350" t="s">
        <v>11</v>
      </c>
      <c r="B5" s="351">
        <v>589</v>
      </c>
      <c r="C5" s="351">
        <v>589</v>
      </c>
      <c r="D5" s="351">
        <v>620</v>
      </c>
      <c r="E5" s="351">
        <v>841</v>
      </c>
      <c r="F5" s="351">
        <v>993</v>
      </c>
      <c r="G5" s="351">
        <v>958</v>
      </c>
      <c r="H5" s="351">
        <v>979</v>
      </c>
      <c r="I5" s="352">
        <v>957</v>
      </c>
      <c r="J5" s="352">
        <v>950</v>
      </c>
      <c r="K5" s="351">
        <v>954</v>
      </c>
      <c r="L5" s="351">
        <v>979</v>
      </c>
      <c r="M5" s="351">
        <v>1032</v>
      </c>
      <c r="N5" s="351">
        <v>1108</v>
      </c>
      <c r="O5" s="351">
        <v>1180</v>
      </c>
      <c r="P5" s="351">
        <v>1240</v>
      </c>
      <c r="Q5" s="353">
        <v>1291.375</v>
      </c>
    </row>
    <row r="6" spans="1:17" s="345" customFormat="1" ht="16.5" customHeight="1">
      <c r="A6" s="350" t="s">
        <v>12</v>
      </c>
      <c r="B6" s="351">
        <v>1021</v>
      </c>
      <c r="C6" s="351">
        <v>1038</v>
      </c>
      <c r="D6" s="351">
        <v>1079</v>
      </c>
      <c r="E6" s="351">
        <v>1151</v>
      </c>
      <c r="F6" s="351">
        <v>1272</v>
      </c>
      <c r="G6" s="351">
        <v>1313</v>
      </c>
      <c r="H6" s="351">
        <v>1301</v>
      </c>
      <c r="I6" s="352">
        <v>1285</v>
      </c>
      <c r="J6" s="352">
        <v>1278</v>
      </c>
      <c r="K6" s="351">
        <v>1278</v>
      </c>
      <c r="L6" s="351">
        <v>1324</v>
      </c>
      <c r="M6" s="351">
        <v>1377</v>
      </c>
      <c r="N6" s="351">
        <v>1453</v>
      </c>
      <c r="O6" s="351">
        <v>1550</v>
      </c>
      <c r="P6" s="351">
        <v>1651</v>
      </c>
      <c r="Q6" s="353">
        <v>1792.5454545454545</v>
      </c>
    </row>
    <row r="7" spans="1:17" s="345" customFormat="1" ht="16.5" customHeight="1">
      <c r="A7" s="350" t="s">
        <v>13</v>
      </c>
      <c r="B7" s="351">
        <v>634</v>
      </c>
      <c r="C7" s="351">
        <v>630</v>
      </c>
      <c r="D7" s="351">
        <v>643</v>
      </c>
      <c r="E7" s="351">
        <v>688</v>
      </c>
      <c r="F7" s="351">
        <v>757</v>
      </c>
      <c r="G7" s="351">
        <v>727</v>
      </c>
      <c r="H7" s="351">
        <v>707</v>
      </c>
      <c r="I7" s="352">
        <v>695</v>
      </c>
      <c r="J7" s="352">
        <v>689</v>
      </c>
      <c r="K7" s="351">
        <v>689</v>
      </c>
      <c r="L7" s="351">
        <v>699</v>
      </c>
      <c r="M7" s="351">
        <v>712</v>
      </c>
      <c r="N7" s="351">
        <v>736</v>
      </c>
      <c r="O7" s="351">
        <v>760</v>
      </c>
      <c r="P7" s="351">
        <v>763</v>
      </c>
      <c r="Q7" s="353">
        <v>798.5</v>
      </c>
    </row>
    <row r="8" spans="1:17" s="345" customFormat="1" ht="16.5" customHeight="1">
      <c r="A8" s="350" t="s">
        <v>14</v>
      </c>
      <c r="B8" s="351">
        <v>224</v>
      </c>
      <c r="C8" s="351">
        <v>213</v>
      </c>
      <c r="D8" s="351">
        <v>211</v>
      </c>
      <c r="E8" s="351">
        <v>215</v>
      </c>
      <c r="F8" s="351">
        <v>240</v>
      </c>
      <c r="G8" s="351">
        <v>226</v>
      </c>
      <c r="H8" s="351">
        <v>208</v>
      </c>
      <c r="I8" s="352">
        <v>202</v>
      </c>
      <c r="J8" s="352">
        <v>198</v>
      </c>
      <c r="K8" s="351">
        <v>188</v>
      </c>
      <c r="L8" s="351">
        <v>188</v>
      </c>
      <c r="M8" s="351">
        <v>190</v>
      </c>
      <c r="N8" s="351">
        <v>191</v>
      </c>
      <c r="O8" s="351">
        <v>192</v>
      </c>
      <c r="P8" s="351">
        <v>192</v>
      </c>
      <c r="Q8" s="353">
        <v>192.6</v>
      </c>
    </row>
    <row r="9" spans="1:17" s="345" customFormat="1" ht="16.5" customHeight="1">
      <c r="A9" s="350" t="s">
        <v>15</v>
      </c>
      <c r="B9" s="351">
        <v>411</v>
      </c>
      <c r="C9" s="351">
        <v>404</v>
      </c>
      <c r="D9" s="351">
        <v>404</v>
      </c>
      <c r="E9" s="351">
        <v>428</v>
      </c>
      <c r="F9" s="351">
        <v>536</v>
      </c>
      <c r="G9" s="351">
        <v>506</v>
      </c>
      <c r="H9" s="351">
        <v>476</v>
      </c>
      <c r="I9" s="352">
        <v>465</v>
      </c>
      <c r="J9" s="352">
        <v>462</v>
      </c>
      <c r="K9" s="351">
        <v>460</v>
      </c>
      <c r="L9" s="351">
        <v>469</v>
      </c>
      <c r="M9" s="351">
        <v>479</v>
      </c>
      <c r="N9" s="351">
        <v>492</v>
      </c>
      <c r="O9" s="351">
        <v>507</v>
      </c>
      <c r="P9" s="351">
        <v>524</v>
      </c>
      <c r="Q9" s="353">
        <v>540.79999999999995</v>
      </c>
    </row>
    <row r="10" spans="1:17" s="345" customFormat="1" ht="16.5" customHeight="1">
      <c r="A10" s="350" t="s">
        <v>16</v>
      </c>
      <c r="B10" s="351">
        <v>265</v>
      </c>
      <c r="C10" s="351">
        <v>251</v>
      </c>
      <c r="D10" s="351">
        <v>246</v>
      </c>
      <c r="E10" s="351">
        <v>260</v>
      </c>
      <c r="F10" s="351">
        <v>284</v>
      </c>
      <c r="G10" s="351">
        <v>271</v>
      </c>
      <c r="H10" s="351">
        <v>252</v>
      </c>
      <c r="I10" s="352">
        <v>254</v>
      </c>
      <c r="J10" s="352">
        <v>250</v>
      </c>
      <c r="K10" s="351">
        <v>247</v>
      </c>
      <c r="L10" s="351">
        <v>303</v>
      </c>
      <c r="M10" s="351">
        <v>306</v>
      </c>
      <c r="N10" s="351">
        <v>294</v>
      </c>
      <c r="O10" s="351">
        <v>299</v>
      </c>
      <c r="P10" s="351">
        <v>305</v>
      </c>
      <c r="Q10" s="353">
        <v>312</v>
      </c>
    </row>
    <row r="11" spans="1:17" s="345" customFormat="1" ht="16.5" customHeight="1">
      <c r="A11" s="350" t="s">
        <v>17</v>
      </c>
      <c r="B11" s="351">
        <v>498</v>
      </c>
      <c r="C11" s="351">
        <v>488</v>
      </c>
      <c r="D11" s="351">
        <v>495</v>
      </c>
      <c r="E11" s="351">
        <v>534</v>
      </c>
      <c r="F11" s="351">
        <v>596</v>
      </c>
      <c r="G11" s="351">
        <v>559</v>
      </c>
      <c r="H11" s="351">
        <v>529</v>
      </c>
      <c r="I11" s="352">
        <v>520</v>
      </c>
      <c r="J11" s="352">
        <v>585</v>
      </c>
      <c r="K11" s="351">
        <v>585</v>
      </c>
      <c r="L11" s="351">
        <v>645</v>
      </c>
      <c r="M11" s="351">
        <v>667</v>
      </c>
      <c r="N11" s="351">
        <v>644</v>
      </c>
      <c r="O11" s="351">
        <v>673</v>
      </c>
      <c r="P11" s="351">
        <v>702</v>
      </c>
      <c r="Q11" s="353">
        <v>733.14285714285711</v>
      </c>
    </row>
    <row r="12" spans="1:17" s="345" customFormat="1" ht="16.5" customHeight="1">
      <c r="A12" s="350" t="s">
        <v>18</v>
      </c>
      <c r="B12" s="351">
        <v>619</v>
      </c>
      <c r="C12" s="351">
        <v>607</v>
      </c>
      <c r="D12" s="351">
        <v>608</v>
      </c>
      <c r="E12" s="351">
        <v>667</v>
      </c>
      <c r="F12" s="351">
        <v>744</v>
      </c>
      <c r="G12" s="351">
        <v>721</v>
      </c>
      <c r="H12" s="351">
        <v>688</v>
      </c>
      <c r="I12" s="352">
        <v>700</v>
      </c>
      <c r="J12" s="352">
        <v>692</v>
      </c>
      <c r="K12" s="351">
        <v>623</v>
      </c>
      <c r="L12" s="351">
        <v>638</v>
      </c>
      <c r="M12" s="351">
        <v>650</v>
      </c>
      <c r="N12" s="351">
        <v>665</v>
      </c>
      <c r="O12" s="351">
        <v>682</v>
      </c>
      <c r="P12" s="351">
        <v>698</v>
      </c>
      <c r="Q12" s="353">
        <v>716.1875</v>
      </c>
    </row>
    <row r="13" spans="1:17" s="345" customFormat="1" ht="16.5" customHeight="1">
      <c r="A13" s="350" t="s">
        <v>19</v>
      </c>
      <c r="B13" s="351">
        <v>559</v>
      </c>
      <c r="C13" s="351">
        <v>541</v>
      </c>
      <c r="D13" s="351">
        <v>540</v>
      </c>
      <c r="E13" s="351">
        <v>576</v>
      </c>
      <c r="F13" s="351">
        <v>642</v>
      </c>
      <c r="G13" s="351">
        <v>624</v>
      </c>
      <c r="H13" s="351">
        <v>594</v>
      </c>
      <c r="I13" s="352">
        <v>582</v>
      </c>
      <c r="J13" s="352">
        <v>580</v>
      </c>
      <c r="K13" s="351">
        <v>579</v>
      </c>
      <c r="L13" s="351">
        <v>587</v>
      </c>
      <c r="M13" s="351">
        <v>594</v>
      </c>
      <c r="N13" s="351">
        <v>606</v>
      </c>
      <c r="O13" s="351">
        <v>618</v>
      </c>
      <c r="P13" s="351">
        <v>631</v>
      </c>
      <c r="Q13" s="353">
        <v>662.6</v>
      </c>
    </row>
    <row r="14" spans="1:17" s="345" customFormat="1" ht="16.5" customHeight="1">
      <c r="A14" s="350" t="s">
        <v>20</v>
      </c>
      <c r="B14" s="351">
        <v>345</v>
      </c>
      <c r="C14" s="351">
        <v>335</v>
      </c>
      <c r="D14" s="351">
        <v>332</v>
      </c>
      <c r="E14" s="351">
        <v>352</v>
      </c>
      <c r="F14" s="351">
        <v>375</v>
      </c>
      <c r="G14" s="351">
        <v>354</v>
      </c>
      <c r="H14" s="351">
        <v>332</v>
      </c>
      <c r="I14" s="352">
        <v>322</v>
      </c>
      <c r="J14" s="352">
        <v>315</v>
      </c>
      <c r="K14" s="351">
        <v>304</v>
      </c>
      <c r="L14" s="351">
        <v>308</v>
      </c>
      <c r="M14" s="351">
        <v>310</v>
      </c>
      <c r="N14" s="351">
        <v>312</v>
      </c>
      <c r="O14" s="351">
        <v>315</v>
      </c>
      <c r="P14" s="351">
        <v>319</v>
      </c>
      <c r="Q14" s="353">
        <v>320.625</v>
      </c>
    </row>
    <row r="15" spans="1:17" s="345" customFormat="1" ht="16.5" customHeight="1">
      <c r="A15" s="350" t="s">
        <v>21</v>
      </c>
      <c r="B15" s="351">
        <v>358</v>
      </c>
      <c r="C15" s="351">
        <v>343</v>
      </c>
      <c r="D15" s="351">
        <v>340</v>
      </c>
      <c r="E15" s="351">
        <v>393</v>
      </c>
      <c r="F15" s="351">
        <v>429</v>
      </c>
      <c r="G15" s="351">
        <v>408</v>
      </c>
      <c r="H15" s="351">
        <v>376</v>
      </c>
      <c r="I15" s="352">
        <v>366</v>
      </c>
      <c r="J15" s="352">
        <v>364</v>
      </c>
      <c r="K15" s="351">
        <v>363</v>
      </c>
      <c r="L15" s="351">
        <v>369</v>
      </c>
      <c r="M15" s="351">
        <v>376</v>
      </c>
      <c r="N15" s="351">
        <v>384</v>
      </c>
      <c r="O15" s="351">
        <v>393</v>
      </c>
      <c r="P15" s="351">
        <v>402</v>
      </c>
      <c r="Q15" s="353">
        <v>414.5</v>
      </c>
    </row>
    <row r="16" spans="1:17" s="345" customFormat="1" ht="16.5" customHeight="1">
      <c r="A16" s="350" t="s">
        <v>22</v>
      </c>
      <c r="B16" s="351">
        <v>324</v>
      </c>
      <c r="C16" s="351">
        <v>314</v>
      </c>
      <c r="D16" s="351">
        <v>312</v>
      </c>
      <c r="E16" s="351">
        <v>329</v>
      </c>
      <c r="F16" s="351">
        <v>363</v>
      </c>
      <c r="G16" s="351">
        <v>345</v>
      </c>
      <c r="H16" s="351">
        <v>326</v>
      </c>
      <c r="I16" s="352">
        <v>320</v>
      </c>
      <c r="J16" s="352">
        <v>317</v>
      </c>
      <c r="K16" s="351">
        <v>292</v>
      </c>
      <c r="L16" s="351">
        <v>296</v>
      </c>
      <c r="M16" s="351">
        <v>298</v>
      </c>
      <c r="N16" s="351">
        <v>300</v>
      </c>
      <c r="O16" s="351">
        <v>297</v>
      </c>
      <c r="P16" s="351">
        <v>300</v>
      </c>
      <c r="Q16" s="353">
        <v>303.11111111111109</v>
      </c>
    </row>
    <row r="17" spans="1:17" s="345" customFormat="1" ht="16.5" customHeight="1">
      <c r="A17" s="350" t="s">
        <v>23</v>
      </c>
      <c r="B17" s="351">
        <v>526</v>
      </c>
      <c r="C17" s="351">
        <v>511</v>
      </c>
      <c r="D17" s="351">
        <v>509</v>
      </c>
      <c r="E17" s="351">
        <v>533</v>
      </c>
      <c r="F17" s="351">
        <v>583</v>
      </c>
      <c r="G17" s="351">
        <v>567</v>
      </c>
      <c r="H17" s="351">
        <v>544</v>
      </c>
      <c r="I17" s="352">
        <v>530</v>
      </c>
      <c r="J17" s="352">
        <v>528</v>
      </c>
      <c r="K17" s="351">
        <v>526</v>
      </c>
      <c r="L17" s="351">
        <v>536</v>
      </c>
      <c r="M17" s="351">
        <v>545</v>
      </c>
      <c r="N17" s="351">
        <v>553</v>
      </c>
      <c r="O17" s="351">
        <v>564</v>
      </c>
      <c r="P17" s="351">
        <v>580</v>
      </c>
      <c r="Q17" s="353">
        <v>593.57142857142856</v>
      </c>
    </row>
    <row r="18" spans="1:17" s="345" customFormat="1" ht="16.5" customHeight="1">
      <c r="A18" s="350" t="s">
        <v>24</v>
      </c>
      <c r="B18" s="351">
        <v>508</v>
      </c>
      <c r="C18" s="351">
        <v>502</v>
      </c>
      <c r="D18" s="351">
        <v>510</v>
      </c>
      <c r="E18" s="351">
        <v>549</v>
      </c>
      <c r="F18" s="351">
        <v>594</v>
      </c>
      <c r="G18" s="351">
        <v>611</v>
      </c>
      <c r="H18" s="351">
        <v>576</v>
      </c>
      <c r="I18" s="352">
        <v>566</v>
      </c>
      <c r="J18" s="352">
        <v>563</v>
      </c>
      <c r="K18" s="351">
        <v>562</v>
      </c>
      <c r="L18" s="351">
        <v>568</v>
      </c>
      <c r="M18" s="351">
        <v>571</v>
      </c>
      <c r="N18" s="351">
        <v>575</v>
      </c>
      <c r="O18" s="351">
        <v>588</v>
      </c>
      <c r="P18" s="351">
        <v>601</v>
      </c>
      <c r="Q18" s="353">
        <v>620.66666666666663</v>
      </c>
    </row>
    <row r="19" spans="1:17" s="345" customFormat="1" ht="16.5" customHeight="1">
      <c r="A19" s="350" t="s">
        <v>25</v>
      </c>
      <c r="B19" s="351">
        <v>339</v>
      </c>
      <c r="C19" s="351">
        <v>311</v>
      </c>
      <c r="D19" s="351">
        <v>304</v>
      </c>
      <c r="E19" s="351">
        <v>307</v>
      </c>
      <c r="F19" s="351">
        <v>333</v>
      </c>
      <c r="G19" s="351">
        <v>320</v>
      </c>
      <c r="H19" s="351">
        <v>293</v>
      </c>
      <c r="I19" s="352">
        <v>283</v>
      </c>
      <c r="J19" s="352">
        <v>277</v>
      </c>
      <c r="K19" s="351">
        <v>273</v>
      </c>
      <c r="L19" s="351">
        <v>275</v>
      </c>
      <c r="M19" s="351">
        <v>280</v>
      </c>
      <c r="N19" s="351">
        <v>284</v>
      </c>
      <c r="O19" s="351">
        <v>287</v>
      </c>
      <c r="P19" s="351">
        <v>291</v>
      </c>
      <c r="Q19" s="353">
        <v>293.39999999999998</v>
      </c>
    </row>
    <row r="20" spans="1:17" s="345" customFormat="1" ht="16.5" customHeight="1">
      <c r="A20" s="350" t="s">
        <v>26</v>
      </c>
      <c r="B20" s="351">
        <v>455</v>
      </c>
      <c r="C20" s="351">
        <v>447</v>
      </c>
      <c r="D20" s="351">
        <v>448</v>
      </c>
      <c r="E20" s="351">
        <v>476</v>
      </c>
      <c r="F20" s="351">
        <v>522</v>
      </c>
      <c r="G20" s="351">
        <v>492</v>
      </c>
      <c r="H20" s="351">
        <v>463</v>
      </c>
      <c r="I20" s="352">
        <v>456</v>
      </c>
      <c r="J20" s="352">
        <v>452</v>
      </c>
      <c r="K20" s="351">
        <v>449</v>
      </c>
      <c r="L20" s="351">
        <v>449</v>
      </c>
      <c r="M20" s="351">
        <v>452</v>
      </c>
      <c r="N20" s="351">
        <v>454</v>
      </c>
      <c r="O20" s="351">
        <v>456</v>
      </c>
      <c r="P20" s="351">
        <v>458</v>
      </c>
      <c r="Q20" s="353">
        <v>467</v>
      </c>
    </row>
    <row r="21" spans="1:17" s="345" customFormat="1" ht="16.5" customHeight="1">
      <c r="A21" s="350" t="s">
        <v>27</v>
      </c>
      <c r="B21" s="351">
        <v>208</v>
      </c>
      <c r="C21" s="351">
        <v>201</v>
      </c>
      <c r="D21" s="351">
        <v>198</v>
      </c>
      <c r="E21" s="351">
        <v>216</v>
      </c>
      <c r="F21" s="351">
        <v>228</v>
      </c>
      <c r="G21" s="351">
        <v>215</v>
      </c>
      <c r="H21" s="351">
        <v>202</v>
      </c>
      <c r="I21" s="352">
        <v>196</v>
      </c>
      <c r="J21" s="352">
        <v>191</v>
      </c>
      <c r="K21" s="351">
        <v>190</v>
      </c>
      <c r="L21" s="351">
        <v>222</v>
      </c>
      <c r="M21" s="351">
        <v>223</v>
      </c>
      <c r="N21" s="351">
        <v>194</v>
      </c>
      <c r="O21" s="351">
        <v>195</v>
      </c>
      <c r="P21" s="351">
        <v>197</v>
      </c>
      <c r="Q21" s="353">
        <v>197.66666666666666</v>
      </c>
    </row>
    <row r="22" spans="1:17" s="345" customFormat="1" ht="16.5" customHeight="1">
      <c r="A22" s="350" t="s">
        <v>28</v>
      </c>
      <c r="B22" s="351">
        <v>354</v>
      </c>
      <c r="C22" s="351">
        <v>340</v>
      </c>
      <c r="D22" s="351">
        <v>339</v>
      </c>
      <c r="E22" s="351">
        <v>358</v>
      </c>
      <c r="F22" s="351">
        <v>385</v>
      </c>
      <c r="G22" s="351">
        <v>364</v>
      </c>
      <c r="H22" s="351">
        <v>342</v>
      </c>
      <c r="I22" s="352">
        <v>332</v>
      </c>
      <c r="J22" s="352">
        <v>329</v>
      </c>
      <c r="K22" s="351">
        <v>329</v>
      </c>
      <c r="L22" s="351">
        <v>334</v>
      </c>
      <c r="M22" s="351">
        <v>337</v>
      </c>
      <c r="N22" s="351">
        <v>341</v>
      </c>
      <c r="O22" s="351">
        <v>344</v>
      </c>
      <c r="P22" s="351">
        <v>348</v>
      </c>
      <c r="Q22" s="353">
        <v>350.5</v>
      </c>
    </row>
    <row r="23" spans="1:17" s="345" customFormat="1" ht="16.5" customHeight="1">
      <c r="A23" s="350" t="s">
        <v>29</v>
      </c>
      <c r="B23" s="351">
        <v>307</v>
      </c>
      <c r="C23" s="351">
        <v>296</v>
      </c>
      <c r="D23" s="351">
        <v>294</v>
      </c>
      <c r="E23" s="351">
        <v>308</v>
      </c>
      <c r="F23" s="351">
        <v>337</v>
      </c>
      <c r="G23" s="351">
        <v>318</v>
      </c>
      <c r="H23" s="351">
        <v>304</v>
      </c>
      <c r="I23" s="352">
        <v>296</v>
      </c>
      <c r="J23" s="352">
        <v>294</v>
      </c>
      <c r="K23" s="351">
        <v>294</v>
      </c>
      <c r="L23" s="351">
        <v>298</v>
      </c>
      <c r="M23" s="351">
        <v>299</v>
      </c>
      <c r="N23" s="351">
        <v>302</v>
      </c>
      <c r="O23" s="351">
        <v>278</v>
      </c>
      <c r="P23" s="351">
        <v>281</v>
      </c>
      <c r="Q23" s="353">
        <v>283.75</v>
      </c>
    </row>
    <row r="24" spans="1:17" s="345" customFormat="1" ht="16.5" customHeight="1">
      <c r="A24" s="350" t="s">
        <v>30</v>
      </c>
      <c r="B24" s="351">
        <v>166</v>
      </c>
      <c r="C24" s="351">
        <v>159</v>
      </c>
      <c r="D24" s="351">
        <v>157</v>
      </c>
      <c r="E24" s="351">
        <v>164</v>
      </c>
      <c r="F24" s="351">
        <v>173</v>
      </c>
      <c r="G24" s="351">
        <v>163</v>
      </c>
      <c r="H24" s="351">
        <v>154</v>
      </c>
      <c r="I24" s="352">
        <v>150</v>
      </c>
      <c r="J24" s="352">
        <v>147</v>
      </c>
      <c r="K24" s="351">
        <v>145</v>
      </c>
      <c r="L24" s="351">
        <v>145</v>
      </c>
      <c r="M24" s="351">
        <v>146</v>
      </c>
      <c r="N24" s="351">
        <v>148</v>
      </c>
      <c r="O24" s="351">
        <v>148</v>
      </c>
      <c r="P24" s="351">
        <v>149</v>
      </c>
      <c r="Q24" s="353">
        <v>149</v>
      </c>
    </row>
    <row r="25" spans="1:17" s="345" customFormat="1" ht="16.5" customHeight="1">
      <c r="A25" s="350" t="s">
        <v>31</v>
      </c>
      <c r="B25" s="351">
        <v>342</v>
      </c>
      <c r="C25" s="351">
        <v>372</v>
      </c>
      <c r="D25" s="351">
        <v>368</v>
      </c>
      <c r="E25" s="351">
        <v>386</v>
      </c>
      <c r="F25" s="351">
        <v>413</v>
      </c>
      <c r="G25" s="351">
        <v>396</v>
      </c>
      <c r="H25" s="351">
        <v>396</v>
      </c>
      <c r="I25" s="352">
        <v>388</v>
      </c>
      <c r="J25" s="352">
        <v>387</v>
      </c>
      <c r="K25" s="351">
        <v>386</v>
      </c>
      <c r="L25" s="351">
        <v>390</v>
      </c>
      <c r="M25" s="351">
        <v>390</v>
      </c>
      <c r="N25" s="351">
        <v>391</v>
      </c>
      <c r="O25" s="351">
        <v>392</v>
      </c>
      <c r="P25" s="351">
        <v>394</v>
      </c>
      <c r="Q25" s="353">
        <v>397.2</v>
      </c>
    </row>
    <row r="26" spans="1:17" s="345" customFormat="1" ht="16.5" customHeight="1">
      <c r="A26" s="350" t="s">
        <v>32</v>
      </c>
      <c r="B26" s="351">
        <v>243</v>
      </c>
      <c r="C26" s="351">
        <v>231</v>
      </c>
      <c r="D26" s="351">
        <v>225</v>
      </c>
      <c r="E26" s="351">
        <v>231</v>
      </c>
      <c r="F26" s="351">
        <v>247</v>
      </c>
      <c r="G26" s="351">
        <v>235</v>
      </c>
      <c r="H26" s="351">
        <v>227</v>
      </c>
      <c r="I26" s="352">
        <v>223</v>
      </c>
      <c r="J26" s="352">
        <v>222</v>
      </c>
      <c r="K26" s="351">
        <v>222</v>
      </c>
      <c r="L26" s="351">
        <v>224</v>
      </c>
      <c r="M26" s="351">
        <v>228</v>
      </c>
      <c r="N26" s="351">
        <v>232</v>
      </c>
      <c r="O26" s="351">
        <v>237</v>
      </c>
      <c r="P26" s="351">
        <v>242</v>
      </c>
      <c r="Q26" s="353">
        <v>249.66666666666666</v>
      </c>
    </row>
    <row r="27" spans="1:17" s="345" customFormat="1" ht="16.5" customHeight="1">
      <c r="A27" s="350" t="s">
        <v>33</v>
      </c>
      <c r="B27" s="351">
        <v>240</v>
      </c>
      <c r="C27" s="351">
        <v>234</v>
      </c>
      <c r="D27" s="351">
        <v>232</v>
      </c>
      <c r="E27" s="351">
        <v>238</v>
      </c>
      <c r="F27" s="351">
        <v>264</v>
      </c>
      <c r="G27" s="351">
        <v>251</v>
      </c>
      <c r="H27" s="351">
        <v>233</v>
      </c>
      <c r="I27" s="352">
        <v>177</v>
      </c>
      <c r="J27" s="352">
        <v>174</v>
      </c>
      <c r="K27" s="351">
        <v>171</v>
      </c>
      <c r="L27" s="351">
        <v>173</v>
      </c>
      <c r="M27" s="351">
        <v>174</v>
      </c>
      <c r="N27" s="351">
        <v>176</v>
      </c>
      <c r="O27" s="351">
        <v>178</v>
      </c>
      <c r="P27" s="351">
        <v>178</v>
      </c>
      <c r="Q27" s="353">
        <v>179</v>
      </c>
    </row>
    <row r="28" spans="1:17" s="345" customFormat="1" ht="16.5" customHeight="1">
      <c r="A28" s="350" t="s">
        <v>34</v>
      </c>
      <c r="B28" s="351">
        <v>162</v>
      </c>
      <c r="C28" s="351">
        <v>155</v>
      </c>
      <c r="D28" s="351">
        <v>152</v>
      </c>
      <c r="E28" s="351">
        <v>156</v>
      </c>
      <c r="F28" s="351">
        <v>172</v>
      </c>
      <c r="G28" s="351">
        <v>166</v>
      </c>
      <c r="H28" s="351">
        <v>152</v>
      </c>
      <c r="I28" s="352">
        <v>175</v>
      </c>
      <c r="J28" s="352">
        <v>171</v>
      </c>
      <c r="K28" s="351">
        <v>168</v>
      </c>
      <c r="L28" s="351">
        <v>169</v>
      </c>
      <c r="M28" s="351">
        <v>170</v>
      </c>
      <c r="N28" s="351">
        <v>171</v>
      </c>
      <c r="O28" s="351">
        <v>171</v>
      </c>
      <c r="P28" s="351">
        <v>171</v>
      </c>
      <c r="Q28" s="353">
        <v>171</v>
      </c>
    </row>
    <row r="29" spans="1:17" s="345" customFormat="1" ht="16.5" customHeight="1">
      <c r="A29" s="350" t="s">
        <v>35</v>
      </c>
      <c r="B29" s="351">
        <v>356</v>
      </c>
      <c r="C29" s="351">
        <v>348</v>
      </c>
      <c r="D29" s="351">
        <v>347</v>
      </c>
      <c r="E29" s="351">
        <v>369</v>
      </c>
      <c r="F29" s="351">
        <v>414</v>
      </c>
      <c r="G29" s="351">
        <v>391</v>
      </c>
      <c r="H29" s="351">
        <v>372</v>
      </c>
      <c r="I29" s="352">
        <v>364</v>
      </c>
      <c r="J29" s="352">
        <v>362</v>
      </c>
      <c r="K29" s="351">
        <v>362</v>
      </c>
      <c r="L29" s="351">
        <v>367</v>
      </c>
      <c r="M29" s="351">
        <v>372</v>
      </c>
      <c r="N29" s="351">
        <v>378</v>
      </c>
      <c r="O29" s="351">
        <v>388</v>
      </c>
      <c r="P29" s="351">
        <v>399</v>
      </c>
      <c r="Q29" s="353">
        <v>415.625</v>
      </c>
    </row>
    <row r="30" spans="1:17" s="345" customFormat="1" ht="16.5" customHeight="1">
      <c r="A30" s="350" t="s">
        <v>36</v>
      </c>
      <c r="B30" s="351">
        <v>137</v>
      </c>
      <c r="C30" s="351">
        <v>132</v>
      </c>
      <c r="D30" s="351">
        <v>130</v>
      </c>
      <c r="E30" s="351">
        <v>132</v>
      </c>
      <c r="F30" s="351">
        <v>137</v>
      </c>
      <c r="G30" s="351">
        <v>132</v>
      </c>
      <c r="H30" s="351">
        <v>123</v>
      </c>
      <c r="I30" s="352">
        <v>121</v>
      </c>
      <c r="J30" s="352">
        <v>117</v>
      </c>
      <c r="K30" s="351">
        <v>115</v>
      </c>
      <c r="L30" s="351">
        <v>115</v>
      </c>
      <c r="M30" s="351">
        <v>117</v>
      </c>
      <c r="N30" s="351">
        <v>118</v>
      </c>
      <c r="O30" s="351">
        <v>119</v>
      </c>
      <c r="P30" s="351">
        <v>120</v>
      </c>
      <c r="Q30" s="353">
        <v>121</v>
      </c>
    </row>
    <row r="31" spans="1:17" s="345" customFormat="1" ht="16.5" customHeight="1">
      <c r="A31" s="354" t="s">
        <v>37</v>
      </c>
      <c r="B31" s="355"/>
      <c r="C31" s="355"/>
      <c r="D31" s="355"/>
      <c r="E31" s="355"/>
      <c r="F31" s="355"/>
      <c r="G31" s="355"/>
      <c r="H31" s="355"/>
      <c r="I31" s="356"/>
      <c r="J31" s="356"/>
      <c r="K31" s="355"/>
      <c r="L31" s="355">
        <v>90</v>
      </c>
      <c r="M31" s="355">
        <v>90</v>
      </c>
      <c r="N31" s="355">
        <v>91</v>
      </c>
      <c r="O31" s="355">
        <v>92</v>
      </c>
      <c r="P31" s="355">
        <v>92</v>
      </c>
      <c r="Q31" s="357">
        <v>92.5</v>
      </c>
    </row>
    <row r="32" spans="1:17" s="345" customFormat="1" ht="16.5" customHeight="1">
      <c r="A32" s="354" t="s">
        <v>212</v>
      </c>
      <c r="B32" s="351"/>
      <c r="C32" s="351"/>
      <c r="D32" s="351"/>
      <c r="E32" s="351"/>
      <c r="F32" s="351"/>
      <c r="G32" s="351"/>
      <c r="H32" s="351"/>
      <c r="I32" s="352"/>
      <c r="J32" s="352"/>
      <c r="K32" s="351"/>
      <c r="L32" s="351"/>
      <c r="M32" s="351"/>
      <c r="N32" s="351"/>
      <c r="O32" s="351"/>
      <c r="P32" s="351"/>
      <c r="Q32" s="353"/>
    </row>
    <row r="33" spans="1:18" s="345" customFormat="1" ht="16.5" customHeight="1">
      <c r="A33" s="358" t="s">
        <v>206</v>
      </c>
      <c r="B33" s="347"/>
      <c r="C33" s="347"/>
      <c r="D33" s="347"/>
      <c r="E33" s="347"/>
      <c r="F33" s="347"/>
      <c r="G33" s="347"/>
      <c r="H33" s="347"/>
      <c r="I33" s="348"/>
      <c r="J33" s="348"/>
      <c r="K33" s="347"/>
      <c r="L33" s="347"/>
      <c r="M33" s="347"/>
      <c r="N33" s="347"/>
      <c r="O33" s="347"/>
      <c r="P33" s="347"/>
      <c r="Q33" s="349"/>
    </row>
    <row r="34" spans="1:18" s="345" customFormat="1" ht="16.5" customHeight="1">
      <c r="A34" s="359" t="s">
        <v>207</v>
      </c>
      <c r="B34" s="360">
        <v>474</v>
      </c>
      <c r="C34" s="360">
        <v>468</v>
      </c>
      <c r="D34" s="360">
        <v>474</v>
      </c>
      <c r="E34" s="360">
        <v>517</v>
      </c>
      <c r="F34" s="360">
        <v>581</v>
      </c>
      <c r="G34" s="360">
        <v>556</v>
      </c>
      <c r="H34" s="360">
        <v>527</v>
      </c>
      <c r="I34" s="361">
        <v>525</v>
      </c>
      <c r="J34" s="361">
        <v>523</v>
      </c>
      <c r="K34" s="360">
        <v>510</v>
      </c>
      <c r="L34" s="360">
        <v>524</v>
      </c>
      <c r="M34" s="360">
        <v>536</v>
      </c>
      <c r="N34" s="360">
        <v>548</v>
      </c>
      <c r="O34" s="360">
        <v>560</v>
      </c>
      <c r="P34" s="360">
        <v>577</v>
      </c>
      <c r="Q34" s="362">
        <v>599.99702380952385</v>
      </c>
    </row>
    <row r="35" spans="1:18" s="345" customFormat="1" ht="16.5" customHeight="1">
      <c r="A35" s="346" t="s">
        <v>41</v>
      </c>
      <c r="B35" s="347">
        <v>44</v>
      </c>
      <c r="C35" s="347">
        <v>43</v>
      </c>
      <c r="D35" s="347">
        <v>38</v>
      </c>
      <c r="E35" s="347">
        <v>37</v>
      </c>
      <c r="F35" s="347">
        <v>36</v>
      </c>
      <c r="G35" s="347">
        <v>36</v>
      </c>
      <c r="H35" s="347">
        <v>35</v>
      </c>
      <c r="I35" s="348">
        <v>34</v>
      </c>
      <c r="J35" s="348">
        <v>32</v>
      </c>
      <c r="K35" s="347">
        <v>32</v>
      </c>
      <c r="L35" s="347">
        <v>31</v>
      </c>
      <c r="M35" s="347">
        <v>30</v>
      </c>
      <c r="N35" s="347">
        <v>30</v>
      </c>
      <c r="O35" s="347">
        <v>30</v>
      </c>
      <c r="P35" s="347">
        <v>30</v>
      </c>
      <c r="Q35" s="349">
        <v>30</v>
      </c>
    </row>
    <row r="36" spans="1:18" s="345" customFormat="1" ht="16.5" customHeight="1">
      <c r="A36" s="363" t="s">
        <v>42</v>
      </c>
      <c r="B36" s="355">
        <v>1606</v>
      </c>
      <c r="C36" s="355">
        <v>1604</v>
      </c>
      <c r="D36" s="355">
        <v>1728</v>
      </c>
      <c r="E36" s="355">
        <v>2111</v>
      </c>
      <c r="F36" s="355">
        <v>2595</v>
      </c>
      <c r="G36" s="355">
        <v>2409</v>
      </c>
      <c r="H36" s="355">
        <v>2075</v>
      </c>
      <c r="I36" s="356">
        <v>2024</v>
      </c>
      <c r="J36" s="356">
        <v>1973</v>
      </c>
      <c r="K36" s="355">
        <v>1949</v>
      </c>
      <c r="L36" s="355">
        <v>2101</v>
      </c>
      <c r="M36" s="355">
        <v>2226</v>
      </c>
      <c r="N36" s="355">
        <v>2369</v>
      </c>
      <c r="O36" s="355">
        <v>2603</v>
      </c>
      <c r="P36" s="355">
        <v>2800</v>
      </c>
      <c r="Q36" s="357">
        <v>3009.9659763313612</v>
      </c>
    </row>
    <row r="37" spans="1:18" s="345" customFormat="1" ht="16.5" customHeight="1">
      <c r="A37" s="359" t="s">
        <v>208</v>
      </c>
      <c r="B37" s="360">
        <v>1388</v>
      </c>
      <c r="C37" s="360">
        <v>1383</v>
      </c>
      <c r="D37" s="360">
        <v>1482</v>
      </c>
      <c r="E37" s="360">
        <v>1798</v>
      </c>
      <c r="F37" s="360">
        <v>2197</v>
      </c>
      <c r="G37" s="360">
        <v>2036</v>
      </c>
      <c r="H37" s="360">
        <v>1765</v>
      </c>
      <c r="I37" s="361">
        <v>1718</v>
      </c>
      <c r="J37" s="361">
        <v>1676</v>
      </c>
      <c r="K37" s="360">
        <v>1650</v>
      </c>
      <c r="L37" s="360">
        <v>1751</v>
      </c>
      <c r="M37" s="360">
        <v>1851</v>
      </c>
      <c r="N37" s="360">
        <v>1989</v>
      </c>
      <c r="O37" s="360">
        <v>2181</v>
      </c>
      <c r="P37" s="360">
        <v>2341</v>
      </c>
      <c r="Q37" s="362">
        <v>2512.6079999999997</v>
      </c>
    </row>
    <row r="38" spans="1:18" ht="16.5" customHeight="1">
      <c r="A38" s="335" t="s">
        <v>209</v>
      </c>
      <c r="B38" s="364"/>
      <c r="C38" s="364"/>
      <c r="D38" s="364"/>
      <c r="E38" s="364"/>
      <c r="F38" s="364"/>
      <c r="G38" s="364"/>
      <c r="H38" s="364"/>
      <c r="I38" s="364"/>
      <c r="J38" s="364"/>
      <c r="K38" s="364"/>
      <c r="L38" s="364"/>
      <c r="M38" s="364"/>
      <c r="N38" s="364"/>
      <c r="O38" s="364"/>
      <c r="P38" s="364"/>
      <c r="Q38" s="364"/>
    </row>
    <row r="39" spans="1:18">
      <c r="B39" s="364"/>
      <c r="C39" s="364"/>
      <c r="D39" s="364"/>
      <c r="E39" s="364"/>
      <c r="F39" s="364"/>
      <c r="G39" s="364"/>
      <c r="H39" s="364"/>
      <c r="I39" s="364"/>
      <c r="J39" s="364"/>
      <c r="K39" s="364"/>
      <c r="L39" s="364"/>
      <c r="M39" s="364"/>
      <c r="N39" s="364"/>
      <c r="O39" s="364"/>
      <c r="P39" s="364"/>
      <c r="Q39" s="364"/>
    </row>
    <row r="40" spans="1:18">
      <c r="B40" s="364"/>
      <c r="C40" s="364"/>
      <c r="D40" s="364"/>
      <c r="E40" s="364"/>
      <c r="F40" s="364"/>
      <c r="G40" s="364"/>
      <c r="H40" s="364"/>
      <c r="I40" s="364"/>
      <c r="J40" s="364"/>
      <c r="K40" s="364"/>
      <c r="L40" s="364"/>
      <c r="M40" s="364"/>
      <c r="N40" s="364"/>
      <c r="O40" s="364"/>
      <c r="P40" s="364"/>
      <c r="Q40" s="364"/>
    </row>
    <row r="41" spans="1:18">
      <c r="B41" s="364"/>
      <c r="C41" s="364"/>
      <c r="D41" s="364"/>
      <c r="E41" s="364"/>
      <c r="F41" s="364"/>
      <c r="G41" s="364"/>
      <c r="H41" s="364"/>
      <c r="I41" s="364"/>
      <c r="J41" s="364"/>
      <c r="K41" s="364"/>
      <c r="L41" s="364"/>
      <c r="M41" s="364"/>
      <c r="N41" s="364"/>
      <c r="O41" s="364"/>
      <c r="P41" s="364"/>
      <c r="Q41" s="364"/>
    </row>
    <row r="42" spans="1:18">
      <c r="B42" s="364"/>
      <c r="C42" s="364"/>
      <c r="D42" s="364"/>
      <c r="E42" s="364"/>
      <c r="F42" s="364"/>
      <c r="G42" s="364"/>
      <c r="H42" s="364"/>
      <c r="I42" s="364"/>
      <c r="J42" s="364"/>
      <c r="K42" s="364"/>
      <c r="L42" s="364"/>
      <c r="M42" s="364"/>
      <c r="N42" s="364"/>
      <c r="O42" s="364"/>
      <c r="P42" s="364"/>
      <c r="Q42" s="364"/>
    </row>
    <row r="43" spans="1:18">
      <c r="B43" s="365"/>
      <c r="C43" s="365"/>
      <c r="D43" s="365"/>
      <c r="E43" s="365"/>
      <c r="F43" s="365"/>
      <c r="G43" s="365"/>
      <c r="H43" s="365"/>
      <c r="I43" s="365"/>
      <c r="J43" s="365"/>
      <c r="K43" s="365"/>
      <c r="L43" s="365"/>
      <c r="M43" s="365"/>
      <c r="N43" s="365"/>
      <c r="O43" s="365"/>
      <c r="P43" s="365"/>
      <c r="Q43" s="365"/>
      <c r="R43" s="366"/>
    </row>
    <row r="44" spans="1:18">
      <c r="B44" s="364"/>
      <c r="C44" s="364"/>
      <c r="D44" s="364"/>
      <c r="E44" s="364"/>
      <c r="F44" s="364"/>
      <c r="G44" s="364"/>
      <c r="H44" s="364"/>
      <c r="I44" s="364"/>
      <c r="J44" s="364"/>
      <c r="K44" s="364"/>
      <c r="L44" s="364"/>
      <c r="M44" s="364"/>
      <c r="N44" s="364"/>
      <c r="O44" s="364"/>
      <c r="P44" s="364"/>
      <c r="Q44" s="364"/>
    </row>
  </sheetData>
  <phoneticPr fontId="1"/>
  <printOptions horizontalCentered="1"/>
  <pageMargins left="0.55118110236220474" right="0.55118110236220474" top="0.98425196850393704" bottom="0.59055118110236227" header="0.51181102362204722" footer="0.51181102362204722"/>
  <pageSetup paperSize="9" scale="94" orientation="portrait" blackAndWhite="1" r:id="rId1"/>
  <headerFooter alignWithMargins="0">
    <oddHeader>&amp;R&amp;"ＭＳ Ｐ明朝,標準"&amp;10 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F5779-61B1-4E41-BE66-BB4CD5E381D2}">
  <sheetPr>
    <tabColor rgb="FF00B050"/>
    <pageSetUpPr fitToPage="1"/>
  </sheetPr>
  <dimension ref="A1:I46"/>
  <sheetViews>
    <sheetView showOutlineSymbols="0" view="pageBreakPreview" zoomScale="85" zoomScaleNormal="80" zoomScaleSheetLayoutView="85" workbookViewId="0">
      <selection activeCell="K35" sqref="K35"/>
    </sheetView>
  </sheetViews>
  <sheetFormatPr defaultColWidth="8" defaultRowHeight="11.25"/>
  <cols>
    <col min="1" max="1" width="10.25" style="7" customWidth="1"/>
    <col min="2" max="2" width="12.125" style="7" customWidth="1"/>
    <col min="3" max="4" width="10.25" style="7" customWidth="1"/>
    <col min="5" max="5" width="12.125" style="7" customWidth="1"/>
    <col min="6" max="6" width="11.875" style="7" customWidth="1"/>
    <col min="7" max="7" width="11.5" style="7" customWidth="1"/>
    <col min="8" max="8" width="1.25" style="7" customWidth="1"/>
    <col min="9" max="9" width="3.125" style="7" customWidth="1"/>
    <col min="10" max="171" width="7.25" style="7" customWidth="1"/>
    <col min="172" max="256" width="8" style="7"/>
    <col min="257" max="257" width="10.25" style="7" customWidth="1"/>
    <col min="258" max="258" width="12.125" style="7" customWidth="1"/>
    <col min="259" max="260" width="10.25" style="7" customWidth="1"/>
    <col min="261" max="261" width="12.125" style="7" customWidth="1"/>
    <col min="262" max="262" width="11.875" style="7" customWidth="1"/>
    <col min="263" max="263" width="11.5" style="7" customWidth="1"/>
    <col min="264" max="264" width="1.25" style="7" customWidth="1"/>
    <col min="265" max="265" width="3.125" style="7" customWidth="1"/>
    <col min="266" max="427" width="7.25" style="7" customWidth="1"/>
    <col min="428" max="512" width="8" style="7"/>
    <col min="513" max="513" width="10.25" style="7" customWidth="1"/>
    <col min="514" max="514" width="12.125" style="7" customWidth="1"/>
    <col min="515" max="516" width="10.25" style="7" customWidth="1"/>
    <col min="517" max="517" width="12.125" style="7" customWidth="1"/>
    <col min="518" max="518" width="11.875" style="7" customWidth="1"/>
    <col min="519" max="519" width="11.5" style="7" customWidth="1"/>
    <col min="520" max="520" width="1.25" style="7" customWidth="1"/>
    <col min="521" max="521" width="3.125" style="7" customWidth="1"/>
    <col min="522" max="683" width="7.25" style="7" customWidth="1"/>
    <col min="684" max="768" width="8" style="7"/>
    <col min="769" max="769" width="10.25" style="7" customWidth="1"/>
    <col min="770" max="770" width="12.125" style="7" customWidth="1"/>
    <col min="771" max="772" width="10.25" style="7" customWidth="1"/>
    <col min="773" max="773" width="12.125" style="7" customWidth="1"/>
    <col min="774" max="774" width="11.875" style="7" customWidth="1"/>
    <col min="775" max="775" width="11.5" style="7" customWidth="1"/>
    <col min="776" max="776" width="1.25" style="7" customWidth="1"/>
    <col min="777" max="777" width="3.125" style="7" customWidth="1"/>
    <col min="778" max="939" width="7.25" style="7" customWidth="1"/>
    <col min="940" max="1024" width="8" style="7"/>
    <col min="1025" max="1025" width="10.25" style="7" customWidth="1"/>
    <col min="1026" max="1026" width="12.125" style="7" customWidth="1"/>
    <col min="1027" max="1028" width="10.25" style="7" customWidth="1"/>
    <col min="1029" max="1029" width="12.125" style="7" customWidth="1"/>
    <col min="1030" max="1030" width="11.875" style="7" customWidth="1"/>
    <col min="1031" max="1031" width="11.5" style="7" customWidth="1"/>
    <col min="1032" max="1032" width="1.25" style="7" customWidth="1"/>
    <col min="1033" max="1033" width="3.125" style="7" customWidth="1"/>
    <col min="1034" max="1195" width="7.25" style="7" customWidth="1"/>
    <col min="1196" max="1280" width="8" style="7"/>
    <col min="1281" max="1281" width="10.25" style="7" customWidth="1"/>
    <col min="1282" max="1282" width="12.125" style="7" customWidth="1"/>
    <col min="1283" max="1284" width="10.25" style="7" customWidth="1"/>
    <col min="1285" max="1285" width="12.125" style="7" customWidth="1"/>
    <col min="1286" max="1286" width="11.875" style="7" customWidth="1"/>
    <col min="1287" max="1287" width="11.5" style="7" customWidth="1"/>
    <col min="1288" max="1288" width="1.25" style="7" customWidth="1"/>
    <col min="1289" max="1289" width="3.125" style="7" customWidth="1"/>
    <col min="1290" max="1451" width="7.25" style="7" customWidth="1"/>
    <col min="1452" max="1536" width="8" style="7"/>
    <col min="1537" max="1537" width="10.25" style="7" customWidth="1"/>
    <col min="1538" max="1538" width="12.125" style="7" customWidth="1"/>
    <col min="1539" max="1540" width="10.25" style="7" customWidth="1"/>
    <col min="1541" max="1541" width="12.125" style="7" customWidth="1"/>
    <col min="1542" max="1542" width="11.875" style="7" customWidth="1"/>
    <col min="1543" max="1543" width="11.5" style="7" customWidth="1"/>
    <col min="1544" max="1544" width="1.25" style="7" customWidth="1"/>
    <col min="1545" max="1545" width="3.125" style="7" customWidth="1"/>
    <col min="1546" max="1707" width="7.25" style="7" customWidth="1"/>
    <col min="1708" max="1792" width="8" style="7"/>
    <col min="1793" max="1793" width="10.25" style="7" customWidth="1"/>
    <col min="1794" max="1794" width="12.125" style="7" customWidth="1"/>
    <col min="1795" max="1796" width="10.25" style="7" customWidth="1"/>
    <col min="1797" max="1797" width="12.125" style="7" customWidth="1"/>
    <col min="1798" max="1798" width="11.875" style="7" customWidth="1"/>
    <col min="1799" max="1799" width="11.5" style="7" customWidth="1"/>
    <col min="1800" max="1800" width="1.25" style="7" customWidth="1"/>
    <col min="1801" max="1801" width="3.125" style="7" customWidth="1"/>
    <col min="1802" max="1963" width="7.25" style="7" customWidth="1"/>
    <col min="1964" max="2048" width="8" style="7"/>
    <col min="2049" max="2049" width="10.25" style="7" customWidth="1"/>
    <col min="2050" max="2050" width="12.125" style="7" customWidth="1"/>
    <col min="2051" max="2052" width="10.25" style="7" customWidth="1"/>
    <col min="2053" max="2053" width="12.125" style="7" customWidth="1"/>
    <col min="2054" max="2054" width="11.875" style="7" customWidth="1"/>
    <col min="2055" max="2055" width="11.5" style="7" customWidth="1"/>
    <col min="2056" max="2056" width="1.25" style="7" customWidth="1"/>
    <col min="2057" max="2057" width="3.125" style="7" customWidth="1"/>
    <col min="2058" max="2219" width="7.25" style="7" customWidth="1"/>
    <col min="2220" max="2304" width="8" style="7"/>
    <col min="2305" max="2305" width="10.25" style="7" customWidth="1"/>
    <col min="2306" max="2306" width="12.125" style="7" customWidth="1"/>
    <col min="2307" max="2308" width="10.25" style="7" customWidth="1"/>
    <col min="2309" max="2309" width="12.125" style="7" customWidth="1"/>
    <col min="2310" max="2310" width="11.875" style="7" customWidth="1"/>
    <col min="2311" max="2311" width="11.5" style="7" customWidth="1"/>
    <col min="2312" max="2312" width="1.25" style="7" customWidth="1"/>
    <col min="2313" max="2313" width="3.125" style="7" customWidth="1"/>
    <col min="2314" max="2475" width="7.25" style="7" customWidth="1"/>
    <col min="2476" max="2560" width="8" style="7"/>
    <col min="2561" max="2561" width="10.25" style="7" customWidth="1"/>
    <col min="2562" max="2562" width="12.125" style="7" customWidth="1"/>
    <col min="2563" max="2564" width="10.25" style="7" customWidth="1"/>
    <col min="2565" max="2565" width="12.125" style="7" customWidth="1"/>
    <col min="2566" max="2566" width="11.875" style="7" customWidth="1"/>
    <col min="2567" max="2567" width="11.5" style="7" customWidth="1"/>
    <col min="2568" max="2568" width="1.25" style="7" customWidth="1"/>
    <col min="2569" max="2569" width="3.125" style="7" customWidth="1"/>
    <col min="2570" max="2731" width="7.25" style="7" customWidth="1"/>
    <col min="2732" max="2816" width="8" style="7"/>
    <col min="2817" max="2817" width="10.25" style="7" customWidth="1"/>
    <col min="2818" max="2818" width="12.125" style="7" customWidth="1"/>
    <col min="2819" max="2820" width="10.25" style="7" customWidth="1"/>
    <col min="2821" max="2821" width="12.125" style="7" customWidth="1"/>
    <col min="2822" max="2822" width="11.875" style="7" customWidth="1"/>
    <col min="2823" max="2823" width="11.5" style="7" customWidth="1"/>
    <col min="2824" max="2824" width="1.25" style="7" customWidth="1"/>
    <col min="2825" max="2825" width="3.125" style="7" customWidth="1"/>
    <col min="2826" max="2987" width="7.25" style="7" customWidth="1"/>
    <col min="2988" max="3072" width="8" style="7"/>
    <col min="3073" max="3073" width="10.25" style="7" customWidth="1"/>
    <col min="3074" max="3074" width="12.125" style="7" customWidth="1"/>
    <col min="3075" max="3076" width="10.25" style="7" customWidth="1"/>
    <col min="3077" max="3077" width="12.125" style="7" customWidth="1"/>
    <col min="3078" max="3078" width="11.875" style="7" customWidth="1"/>
    <col min="3079" max="3079" width="11.5" style="7" customWidth="1"/>
    <col min="3080" max="3080" width="1.25" style="7" customWidth="1"/>
    <col min="3081" max="3081" width="3.125" style="7" customWidth="1"/>
    <col min="3082" max="3243" width="7.25" style="7" customWidth="1"/>
    <col min="3244" max="3328" width="8" style="7"/>
    <col min="3329" max="3329" width="10.25" style="7" customWidth="1"/>
    <col min="3330" max="3330" width="12.125" style="7" customWidth="1"/>
    <col min="3331" max="3332" width="10.25" style="7" customWidth="1"/>
    <col min="3333" max="3333" width="12.125" style="7" customWidth="1"/>
    <col min="3334" max="3334" width="11.875" style="7" customWidth="1"/>
    <col min="3335" max="3335" width="11.5" style="7" customWidth="1"/>
    <col min="3336" max="3336" width="1.25" style="7" customWidth="1"/>
    <col min="3337" max="3337" width="3.125" style="7" customWidth="1"/>
    <col min="3338" max="3499" width="7.25" style="7" customWidth="1"/>
    <col min="3500" max="3584" width="8" style="7"/>
    <col min="3585" max="3585" width="10.25" style="7" customWidth="1"/>
    <col min="3586" max="3586" width="12.125" style="7" customWidth="1"/>
    <col min="3587" max="3588" width="10.25" style="7" customWidth="1"/>
    <col min="3589" max="3589" width="12.125" style="7" customWidth="1"/>
    <col min="3590" max="3590" width="11.875" style="7" customWidth="1"/>
    <col min="3591" max="3591" width="11.5" style="7" customWidth="1"/>
    <col min="3592" max="3592" width="1.25" style="7" customWidth="1"/>
    <col min="3593" max="3593" width="3.125" style="7" customWidth="1"/>
    <col min="3594" max="3755" width="7.25" style="7" customWidth="1"/>
    <col min="3756" max="3840" width="8" style="7"/>
    <col min="3841" max="3841" width="10.25" style="7" customWidth="1"/>
    <col min="3842" max="3842" width="12.125" style="7" customWidth="1"/>
    <col min="3843" max="3844" width="10.25" style="7" customWidth="1"/>
    <col min="3845" max="3845" width="12.125" style="7" customWidth="1"/>
    <col min="3846" max="3846" width="11.875" style="7" customWidth="1"/>
    <col min="3847" max="3847" width="11.5" style="7" customWidth="1"/>
    <col min="3848" max="3848" width="1.25" style="7" customWidth="1"/>
    <col min="3849" max="3849" width="3.125" style="7" customWidth="1"/>
    <col min="3850" max="4011" width="7.25" style="7" customWidth="1"/>
    <col min="4012" max="4096" width="8" style="7"/>
    <col min="4097" max="4097" width="10.25" style="7" customWidth="1"/>
    <col min="4098" max="4098" width="12.125" style="7" customWidth="1"/>
    <col min="4099" max="4100" width="10.25" style="7" customWidth="1"/>
    <col min="4101" max="4101" width="12.125" style="7" customWidth="1"/>
    <col min="4102" max="4102" width="11.875" style="7" customWidth="1"/>
    <col min="4103" max="4103" width="11.5" style="7" customWidth="1"/>
    <col min="4104" max="4104" width="1.25" style="7" customWidth="1"/>
    <col min="4105" max="4105" width="3.125" style="7" customWidth="1"/>
    <col min="4106" max="4267" width="7.25" style="7" customWidth="1"/>
    <col min="4268" max="4352" width="8" style="7"/>
    <col min="4353" max="4353" width="10.25" style="7" customWidth="1"/>
    <col min="4354" max="4354" width="12.125" style="7" customWidth="1"/>
    <col min="4355" max="4356" width="10.25" style="7" customWidth="1"/>
    <col min="4357" max="4357" width="12.125" style="7" customWidth="1"/>
    <col min="4358" max="4358" width="11.875" style="7" customWidth="1"/>
    <col min="4359" max="4359" width="11.5" style="7" customWidth="1"/>
    <col min="4360" max="4360" width="1.25" style="7" customWidth="1"/>
    <col min="4361" max="4361" width="3.125" style="7" customWidth="1"/>
    <col min="4362" max="4523" width="7.25" style="7" customWidth="1"/>
    <col min="4524" max="4608" width="8" style="7"/>
    <col min="4609" max="4609" width="10.25" style="7" customWidth="1"/>
    <col min="4610" max="4610" width="12.125" style="7" customWidth="1"/>
    <col min="4611" max="4612" width="10.25" style="7" customWidth="1"/>
    <col min="4613" max="4613" width="12.125" style="7" customWidth="1"/>
    <col min="4614" max="4614" width="11.875" style="7" customWidth="1"/>
    <col min="4615" max="4615" width="11.5" style="7" customWidth="1"/>
    <col min="4616" max="4616" width="1.25" style="7" customWidth="1"/>
    <col min="4617" max="4617" width="3.125" style="7" customWidth="1"/>
    <col min="4618" max="4779" width="7.25" style="7" customWidth="1"/>
    <col min="4780" max="4864" width="8" style="7"/>
    <col min="4865" max="4865" width="10.25" style="7" customWidth="1"/>
    <col min="4866" max="4866" width="12.125" style="7" customWidth="1"/>
    <col min="4867" max="4868" width="10.25" style="7" customWidth="1"/>
    <col min="4869" max="4869" width="12.125" style="7" customWidth="1"/>
    <col min="4870" max="4870" width="11.875" style="7" customWidth="1"/>
    <col min="4871" max="4871" width="11.5" style="7" customWidth="1"/>
    <col min="4872" max="4872" width="1.25" style="7" customWidth="1"/>
    <col min="4873" max="4873" width="3.125" style="7" customWidth="1"/>
    <col min="4874" max="5035" width="7.25" style="7" customWidth="1"/>
    <col min="5036" max="5120" width="8" style="7"/>
    <col min="5121" max="5121" width="10.25" style="7" customWidth="1"/>
    <col min="5122" max="5122" width="12.125" style="7" customWidth="1"/>
    <col min="5123" max="5124" width="10.25" style="7" customWidth="1"/>
    <col min="5125" max="5125" width="12.125" style="7" customWidth="1"/>
    <col min="5126" max="5126" width="11.875" style="7" customWidth="1"/>
    <col min="5127" max="5127" width="11.5" style="7" customWidth="1"/>
    <col min="5128" max="5128" width="1.25" style="7" customWidth="1"/>
    <col min="5129" max="5129" width="3.125" style="7" customWidth="1"/>
    <col min="5130" max="5291" width="7.25" style="7" customWidth="1"/>
    <col min="5292" max="5376" width="8" style="7"/>
    <col min="5377" max="5377" width="10.25" style="7" customWidth="1"/>
    <col min="5378" max="5378" width="12.125" style="7" customWidth="1"/>
    <col min="5379" max="5380" width="10.25" style="7" customWidth="1"/>
    <col min="5381" max="5381" width="12.125" style="7" customWidth="1"/>
    <col min="5382" max="5382" width="11.875" style="7" customWidth="1"/>
    <col min="5383" max="5383" width="11.5" style="7" customWidth="1"/>
    <col min="5384" max="5384" width="1.25" style="7" customWidth="1"/>
    <col min="5385" max="5385" width="3.125" style="7" customWidth="1"/>
    <col min="5386" max="5547" width="7.25" style="7" customWidth="1"/>
    <col min="5548" max="5632" width="8" style="7"/>
    <col min="5633" max="5633" width="10.25" style="7" customWidth="1"/>
    <col min="5634" max="5634" width="12.125" style="7" customWidth="1"/>
    <col min="5635" max="5636" width="10.25" style="7" customWidth="1"/>
    <col min="5637" max="5637" width="12.125" style="7" customWidth="1"/>
    <col min="5638" max="5638" width="11.875" style="7" customWidth="1"/>
    <col min="5639" max="5639" width="11.5" style="7" customWidth="1"/>
    <col min="5640" max="5640" width="1.25" style="7" customWidth="1"/>
    <col min="5641" max="5641" width="3.125" style="7" customWidth="1"/>
    <col min="5642" max="5803" width="7.25" style="7" customWidth="1"/>
    <col min="5804" max="5888" width="8" style="7"/>
    <col min="5889" max="5889" width="10.25" style="7" customWidth="1"/>
    <col min="5890" max="5890" width="12.125" style="7" customWidth="1"/>
    <col min="5891" max="5892" width="10.25" style="7" customWidth="1"/>
    <col min="5893" max="5893" width="12.125" style="7" customWidth="1"/>
    <col min="5894" max="5894" width="11.875" style="7" customWidth="1"/>
    <col min="5895" max="5895" width="11.5" style="7" customWidth="1"/>
    <col min="5896" max="5896" width="1.25" style="7" customWidth="1"/>
    <col min="5897" max="5897" width="3.125" style="7" customWidth="1"/>
    <col min="5898" max="6059" width="7.25" style="7" customWidth="1"/>
    <col min="6060" max="6144" width="8" style="7"/>
    <col min="6145" max="6145" width="10.25" style="7" customWidth="1"/>
    <col min="6146" max="6146" width="12.125" style="7" customWidth="1"/>
    <col min="6147" max="6148" width="10.25" style="7" customWidth="1"/>
    <col min="6149" max="6149" width="12.125" style="7" customWidth="1"/>
    <col min="6150" max="6150" width="11.875" style="7" customWidth="1"/>
    <col min="6151" max="6151" width="11.5" style="7" customWidth="1"/>
    <col min="6152" max="6152" width="1.25" style="7" customWidth="1"/>
    <col min="6153" max="6153" width="3.125" style="7" customWidth="1"/>
    <col min="6154" max="6315" width="7.25" style="7" customWidth="1"/>
    <col min="6316" max="6400" width="8" style="7"/>
    <col min="6401" max="6401" width="10.25" style="7" customWidth="1"/>
    <col min="6402" max="6402" width="12.125" style="7" customWidth="1"/>
    <col min="6403" max="6404" width="10.25" style="7" customWidth="1"/>
    <col min="6405" max="6405" width="12.125" style="7" customWidth="1"/>
    <col min="6406" max="6406" width="11.875" style="7" customWidth="1"/>
    <col min="6407" max="6407" width="11.5" style="7" customWidth="1"/>
    <col min="6408" max="6408" width="1.25" style="7" customWidth="1"/>
    <col min="6409" max="6409" width="3.125" style="7" customWidth="1"/>
    <col min="6410" max="6571" width="7.25" style="7" customWidth="1"/>
    <col min="6572" max="6656" width="8" style="7"/>
    <col min="6657" max="6657" width="10.25" style="7" customWidth="1"/>
    <col min="6658" max="6658" width="12.125" style="7" customWidth="1"/>
    <col min="6659" max="6660" width="10.25" style="7" customWidth="1"/>
    <col min="6661" max="6661" width="12.125" style="7" customWidth="1"/>
    <col min="6662" max="6662" width="11.875" style="7" customWidth="1"/>
    <col min="6663" max="6663" width="11.5" style="7" customWidth="1"/>
    <col min="6664" max="6664" width="1.25" style="7" customWidth="1"/>
    <col min="6665" max="6665" width="3.125" style="7" customWidth="1"/>
    <col min="6666" max="6827" width="7.25" style="7" customWidth="1"/>
    <col min="6828" max="6912" width="8" style="7"/>
    <col min="6913" max="6913" width="10.25" style="7" customWidth="1"/>
    <col min="6914" max="6914" width="12.125" style="7" customWidth="1"/>
    <col min="6915" max="6916" width="10.25" style="7" customWidth="1"/>
    <col min="6917" max="6917" width="12.125" style="7" customWidth="1"/>
    <col min="6918" max="6918" width="11.875" style="7" customWidth="1"/>
    <col min="6919" max="6919" width="11.5" style="7" customWidth="1"/>
    <col min="6920" max="6920" width="1.25" style="7" customWidth="1"/>
    <col min="6921" max="6921" width="3.125" style="7" customWidth="1"/>
    <col min="6922" max="7083" width="7.25" style="7" customWidth="1"/>
    <col min="7084" max="7168" width="8" style="7"/>
    <col min="7169" max="7169" width="10.25" style="7" customWidth="1"/>
    <col min="7170" max="7170" width="12.125" style="7" customWidth="1"/>
    <col min="7171" max="7172" width="10.25" style="7" customWidth="1"/>
    <col min="7173" max="7173" width="12.125" style="7" customWidth="1"/>
    <col min="7174" max="7174" width="11.875" style="7" customWidth="1"/>
    <col min="7175" max="7175" width="11.5" style="7" customWidth="1"/>
    <col min="7176" max="7176" width="1.25" style="7" customWidth="1"/>
    <col min="7177" max="7177" width="3.125" style="7" customWidth="1"/>
    <col min="7178" max="7339" width="7.25" style="7" customWidth="1"/>
    <col min="7340" max="7424" width="8" style="7"/>
    <col min="7425" max="7425" width="10.25" style="7" customWidth="1"/>
    <col min="7426" max="7426" width="12.125" style="7" customWidth="1"/>
    <col min="7427" max="7428" width="10.25" style="7" customWidth="1"/>
    <col min="7429" max="7429" width="12.125" style="7" customWidth="1"/>
    <col min="7430" max="7430" width="11.875" style="7" customWidth="1"/>
    <col min="7431" max="7431" width="11.5" style="7" customWidth="1"/>
    <col min="7432" max="7432" width="1.25" style="7" customWidth="1"/>
    <col min="7433" max="7433" width="3.125" style="7" customWidth="1"/>
    <col min="7434" max="7595" width="7.25" style="7" customWidth="1"/>
    <col min="7596" max="7680" width="8" style="7"/>
    <col min="7681" max="7681" width="10.25" style="7" customWidth="1"/>
    <col min="7682" max="7682" width="12.125" style="7" customWidth="1"/>
    <col min="7683" max="7684" width="10.25" style="7" customWidth="1"/>
    <col min="7685" max="7685" width="12.125" style="7" customWidth="1"/>
    <col min="7686" max="7686" width="11.875" style="7" customWidth="1"/>
    <col min="7687" max="7687" width="11.5" style="7" customWidth="1"/>
    <col min="7688" max="7688" width="1.25" style="7" customWidth="1"/>
    <col min="7689" max="7689" width="3.125" style="7" customWidth="1"/>
    <col min="7690" max="7851" width="7.25" style="7" customWidth="1"/>
    <col min="7852" max="7936" width="8" style="7"/>
    <col min="7937" max="7937" width="10.25" style="7" customWidth="1"/>
    <col min="7938" max="7938" width="12.125" style="7" customWidth="1"/>
    <col min="7939" max="7940" width="10.25" style="7" customWidth="1"/>
    <col min="7941" max="7941" width="12.125" style="7" customWidth="1"/>
    <col min="7942" max="7942" width="11.875" style="7" customWidth="1"/>
    <col min="7943" max="7943" width="11.5" style="7" customWidth="1"/>
    <col min="7944" max="7944" width="1.25" style="7" customWidth="1"/>
    <col min="7945" max="7945" width="3.125" style="7" customWidth="1"/>
    <col min="7946" max="8107" width="7.25" style="7" customWidth="1"/>
    <col min="8108" max="8192" width="8" style="7"/>
    <col min="8193" max="8193" width="10.25" style="7" customWidth="1"/>
    <col min="8194" max="8194" width="12.125" style="7" customWidth="1"/>
    <col min="8195" max="8196" width="10.25" style="7" customWidth="1"/>
    <col min="8197" max="8197" width="12.125" style="7" customWidth="1"/>
    <col min="8198" max="8198" width="11.875" style="7" customWidth="1"/>
    <col min="8199" max="8199" width="11.5" style="7" customWidth="1"/>
    <col min="8200" max="8200" width="1.25" style="7" customWidth="1"/>
    <col min="8201" max="8201" width="3.125" style="7" customWidth="1"/>
    <col min="8202" max="8363" width="7.25" style="7" customWidth="1"/>
    <col min="8364" max="8448" width="8" style="7"/>
    <col min="8449" max="8449" width="10.25" style="7" customWidth="1"/>
    <col min="8450" max="8450" width="12.125" style="7" customWidth="1"/>
    <col min="8451" max="8452" width="10.25" style="7" customWidth="1"/>
    <col min="8453" max="8453" width="12.125" style="7" customWidth="1"/>
    <col min="8454" max="8454" width="11.875" style="7" customWidth="1"/>
    <col min="8455" max="8455" width="11.5" style="7" customWidth="1"/>
    <col min="8456" max="8456" width="1.25" style="7" customWidth="1"/>
    <col min="8457" max="8457" width="3.125" style="7" customWidth="1"/>
    <col min="8458" max="8619" width="7.25" style="7" customWidth="1"/>
    <col min="8620" max="8704" width="8" style="7"/>
    <col min="8705" max="8705" width="10.25" style="7" customWidth="1"/>
    <col min="8706" max="8706" width="12.125" style="7" customWidth="1"/>
    <col min="8707" max="8708" width="10.25" style="7" customWidth="1"/>
    <col min="8709" max="8709" width="12.125" style="7" customWidth="1"/>
    <col min="8710" max="8710" width="11.875" style="7" customWidth="1"/>
    <col min="8711" max="8711" width="11.5" style="7" customWidth="1"/>
    <col min="8712" max="8712" width="1.25" style="7" customWidth="1"/>
    <col min="8713" max="8713" width="3.125" style="7" customWidth="1"/>
    <col min="8714" max="8875" width="7.25" style="7" customWidth="1"/>
    <col min="8876" max="8960" width="8" style="7"/>
    <col min="8961" max="8961" width="10.25" style="7" customWidth="1"/>
    <col min="8962" max="8962" width="12.125" style="7" customWidth="1"/>
    <col min="8963" max="8964" width="10.25" style="7" customWidth="1"/>
    <col min="8965" max="8965" width="12.125" style="7" customWidth="1"/>
    <col min="8966" max="8966" width="11.875" style="7" customWidth="1"/>
    <col min="8967" max="8967" width="11.5" style="7" customWidth="1"/>
    <col min="8968" max="8968" width="1.25" style="7" customWidth="1"/>
    <col min="8969" max="8969" width="3.125" style="7" customWidth="1"/>
    <col min="8970" max="9131" width="7.25" style="7" customWidth="1"/>
    <col min="9132" max="9216" width="8" style="7"/>
    <col min="9217" max="9217" width="10.25" style="7" customWidth="1"/>
    <col min="9218" max="9218" width="12.125" style="7" customWidth="1"/>
    <col min="9219" max="9220" width="10.25" style="7" customWidth="1"/>
    <col min="9221" max="9221" width="12.125" style="7" customWidth="1"/>
    <col min="9222" max="9222" width="11.875" style="7" customWidth="1"/>
    <col min="9223" max="9223" width="11.5" style="7" customWidth="1"/>
    <col min="9224" max="9224" width="1.25" style="7" customWidth="1"/>
    <col min="9225" max="9225" width="3.125" style="7" customWidth="1"/>
    <col min="9226" max="9387" width="7.25" style="7" customWidth="1"/>
    <col min="9388" max="9472" width="8" style="7"/>
    <col min="9473" max="9473" width="10.25" style="7" customWidth="1"/>
    <col min="9474" max="9474" width="12.125" style="7" customWidth="1"/>
    <col min="9475" max="9476" width="10.25" style="7" customWidth="1"/>
    <col min="9477" max="9477" width="12.125" style="7" customWidth="1"/>
    <col min="9478" max="9478" width="11.875" style="7" customWidth="1"/>
    <col min="9479" max="9479" width="11.5" style="7" customWidth="1"/>
    <col min="9480" max="9480" width="1.25" style="7" customWidth="1"/>
    <col min="9481" max="9481" width="3.125" style="7" customWidth="1"/>
    <col min="9482" max="9643" width="7.25" style="7" customWidth="1"/>
    <col min="9644" max="9728" width="8" style="7"/>
    <col min="9729" max="9729" width="10.25" style="7" customWidth="1"/>
    <col min="9730" max="9730" width="12.125" style="7" customWidth="1"/>
    <col min="9731" max="9732" width="10.25" style="7" customWidth="1"/>
    <col min="9733" max="9733" width="12.125" style="7" customWidth="1"/>
    <col min="9734" max="9734" width="11.875" style="7" customWidth="1"/>
    <col min="9735" max="9735" width="11.5" style="7" customWidth="1"/>
    <col min="9736" max="9736" width="1.25" style="7" customWidth="1"/>
    <col min="9737" max="9737" width="3.125" style="7" customWidth="1"/>
    <col min="9738" max="9899" width="7.25" style="7" customWidth="1"/>
    <col min="9900" max="9984" width="8" style="7"/>
    <col min="9985" max="9985" width="10.25" style="7" customWidth="1"/>
    <col min="9986" max="9986" width="12.125" style="7" customWidth="1"/>
    <col min="9987" max="9988" width="10.25" style="7" customWidth="1"/>
    <col min="9989" max="9989" width="12.125" style="7" customWidth="1"/>
    <col min="9990" max="9990" width="11.875" style="7" customWidth="1"/>
    <col min="9991" max="9991" width="11.5" style="7" customWidth="1"/>
    <col min="9992" max="9992" width="1.25" style="7" customWidth="1"/>
    <col min="9993" max="9993" width="3.125" style="7" customWidth="1"/>
    <col min="9994" max="10155" width="7.25" style="7" customWidth="1"/>
    <col min="10156" max="10240" width="8" style="7"/>
    <col min="10241" max="10241" width="10.25" style="7" customWidth="1"/>
    <col min="10242" max="10242" width="12.125" style="7" customWidth="1"/>
    <col min="10243" max="10244" width="10.25" style="7" customWidth="1"/>
    <col min="10245" max="10245" width="12.125" style="7" customWidth="1"/>
    <col min="10246" max="10246" width="11.875" style="7" customWidth="1"/>
    <col min="10247" max="10247" width="11.5" style="7" customWidth="1"/>
    <col min="10248" max="10248" width="1.25" style="7" customWidth="1"/>
    <col min="10249" max="10249" width="3.125" style="7" customWidth="1"/>
    <col min="10250" max="10411" width="7.25" style="7" customWidth="1"/>
    <col min="10412" max="10496" width="8" style="7"/>
    <col min="10497" max="10497" width="10.25" style="7" customWidth="1"/>
    <col min="10498" max="10498" width="12.125" style="7" customWidth="1"/>
    <col min="10499" max="10500" width="10.25" style="7" customWidth="1"/>
    <col min="10501" max="10501" width="12.125" style="7" customWidth="1"/>
    <col min="10502" max="10502" width="11.875" style="7" customWidth="1"/>
    <col min="10503" max="10503" width="11.5" style="7" customWidth="1"/>
    <col min="10504" max="10504" width="1.25" style="7" customWidth="1"/>
    <col min="10505" max="10505" width="3.125" style="7" customWidth="1"/>
    <col min="10506" max="10667" width="7.25" style="7" customWidth="1"/>
    <col min="10668" max="10752" width="8" style="7"/>
    <col min="10753" max="10753" width="10.25" style="7" customWidth="1"/>
    <col min="10754" max="10754" width="12.125" style="7" customWidth="1"/>
    <col min="10755" max="10756" width="10.25" style="7" customWidth="1"/>
    <col min="10757" max="10757" width="12.125" style="7" customWidth="1"/>
    <col min="10758" max="10758" width="11.875" style="7" customWidth="1"/>
    <col min="10759" max="10759" width="11.5" style="7" customWidth="1"/>
    <col min="10760" max="10760" width="1.25" style="7" customWidth="1"/>
    <col min="10761" max="10761" width="3.125" style="7" customWidth="1"/>
    <col min="10762" max="10923" width="7.25" style="7" customWidth="1"/>
    <col min="10924" max="11008" width="8" style="7"/>
    <col min="11009" max="11009" width="10.25" style="7" customWidth="1"/>
    <col min="11010" max="11010" width="12.125" style="7" customWidth="1"/>
    <col min="11011" max="11012" width="10.25" style="7" customWidth="1"/>
    <col min="11013" max="11013" width="12.125" style="7" customWidth="1"/>
    <col min="11014" max="11014" width="11.875" style="7" customWidth="1"/>
    <col min="11015" max="11015" width="11.5" style="7" customWidth="1"/>
    <col min="11016" max="11016" width="1.25" style="7" customWidth="1"/>
    <col min="11017" max="11017" width="3.125" style="7" customWidth="1"/>
    <col min="11018" max="11179" width="7.25" style="7" customWidth="1"/>
    <col min="11180" max="11264" width="8" style="7"/>
    <col min="11265" max="11265" width="10.25" style="7" customWidth="1"/>
    <col min="11266" max="11266" width="12.125" style="7" customWidth="1"/>
    <col min="11267" max="11268" width="10.25" style="7" customWidth="1"/>
    <col min="11269" max="11269" width="12.125" style="7" customWidth="1"/>
    <col min="11270" max="11270" width="11.875" style="7" customWidth="1"/>
    <col min="11271" max="11271" width="11.5" style="7" customWidth="1"/>
    <col min="11272" max="11272" width="1.25" style="7" customWidth="1"/>
    <col min="11273" max="11273" width="3.125" style="7" customWidth="1"/>
    <col min="11274" max="11435" width="7.25" style="7" customWidth="1"/>
    <col min="11436" max="11520" width="8" style="7"/>
    <col min="11521" max="11521" width="10.25" style="7" customWidth="1"/>
    <col min="11522" max="11522" width="12.125" style="7" customWidth="1"/>
    <col min="11523" max="11524" width="10.25" style="7" customWidth="1"/>
    <col min="11525" max="11525" width="12.125" style="7" customWidth="1"/>
    <col min="11526" max="11526" width="11.875" style="7" customWidth="1"/>
    <col min="11527" max="11527" width="11.5" style="7" customWidth="1"/>
    <col min="11528" max="11528" width="1.25" style="7" customWidth="1"/>
    <col min="11529" max="11529" width="3.125" style="7" customWidth="1"/>
    <col min="11530" max="11691" width="7.25" style="7" customWidth="1"/>
    <col min="11692" max="11776" width="8" style="7"/>
    <col min="11777" max="11777" width="10.25" style="7" customWidth="1"/>
    <col min="11778" max="11778" width="12.125" style="7" customWidth="1"/>
    <col min="11779" max="11780" width="10.25" style="7" customWidth="1"/>
    <col min="11781" max="11781" width="12.125" style="7" customWidth="1"/>
    <col min="11782" max="11782" width="11.875" style="7" customWidth="1"/>
    <col min="11783" max="11783" width="11.5" style="7" customWidth="1"/>
    <col min="11784" max="11784" width="1.25" style="7" customWidth="1"/>
    <col min="11785" max="11785" width="3.125" style="7" customWidth="1"/>
    <col min="11786" max="11947" width="7.25" style="7" customWidth="1"/>
    <col min="11948" max="12032" width="8" style="7"/>
    <col min="12033" max="12033" width="10.25" style="7" customWidth="1"/>
    <col min="12034" max="12034" width="12.125" style="7" customWidth="1"/>
    <col min="12035" max="12036" width="10.25" style="7" customWidth="1"/>
    <col min="12037" max="12037" width="12.125" style="7" customWidth="1"/>
    <col min="12038" max="12038" width="11.875" style="7" customWidth="1"/>
    <col min="12039" max="12039" width="11.5" style="7" customWidth="1"/>
    <col min="12040" max="12040" width="1.25" style="7" customWidth="1"/>
    <col min="12041" max="12041" width="3.125" style="7" customWidth="1"/>
    <col min="12042" max="12203" width="7.25" style="7" customWidth="1"/>
    <col min="12204" max="12288" width="8" style="7"/>
    <col min="12289" max="12289" width="10.25" style="7" customWidth="1"/>
    <col min="12290" max="12290" width="12.125" style="7" customWidth="1"/>
    <col min="12291" max="12292" width="10.25" style="7" customWidth="1"/>
    <col min="12293" max="12293" width="12.125" style="7" customWidth="1"/>
    <col min="12294" max="12294" width="11.875" style="7" customWidth="1"/>
    <col min="12295" max="12295" width="11.5" style="7" customWidth="1"/>
    <col min="12296" max="12296" width="1.25" style="7" customWidth="1"/>
    <col min="12297" max="12297" width="3.125" style="7" customWidth="1"/>
    <col min="12298" max="12459" width="7.25" style="7" customWidth="1"/>
    <col min="12460" max="12544" width="8" style="7"/>
    <col min="12545" max="12545" width="10.25" style="7" customWidth="1"/>
    <col min="12546" max="12546" width="12.125" style="7" customWidth="1"/>
    <col min="12547" max="12548" width="10.25" style="7" customWidth="1"/>
    <col min="12549" max="12549" width="12.125" style="7" customWidth="1"/>
    <col min="12550" max="12550" width="11.875" style="7" customWidth="1"/>
    <col min="12551" max="12551" width="11.5" style="7" customWidth="1"/>
    <col min="12552" max="12552" width="1.25" style="7" customWidth="1"/>
    <col min="12553" max="12553" width="3.125" style="7" customWidth="1"/>
    <col min="12554" max="12715" width="7.25" style="7" customWidth="1"/>
    <col min="12716" max="12800" width="8" style="7"/>
    <col min="12801" max="12801" width="10.25" style="7" customWidth="1"/>
    <col min="12802" max="12802" width="12.125" style="7" customWidth="1"/>
    <col min="12803" max="12804" width="10.25" style="7" customWidth="1"/>
    <col min="12805" max="12805" width="12.125" style="7" customWidth="1"/>
    <col min="12806" max="12806" width="11.875" style="7" customWidth="1"/>
    <col min="12807" max="12807" width="11.5" style="7" customWidth="1"/>
    <col min="12808" max="12808" width="1.25" style="7" customWidth="1"/>
    <col min="12809" max="12809" width="3.125" style="7" customWidth="1"/>
    <col min="12810" max="12971" width="7.25" style="7" customWidth="1"/>
    <col min="12972" max="13056" width="8" style="7"/>
    <col min="13057" max="13057" width="10.25" style="7" customWidth="1"/>
    <col min="13058" max="13058" width="12.125" style="7" customWidth="1"/>
    <col min="13059" max="13060" width="10.25" style="7" customWidth="1"/>
    <col min="13061" max="13061" width="12.125" style="7" customWidth="1"/>
    <col min="13062" max="13062" width="11.875" style="7" customWidth="1"/>
    <col min="13063" max="13063" width="11.5" style="7" customWidth="1"/>
    <col min="13064" max="13064" width="1.25" style="7" customWidth="1"/>
    <col min="13065" max="13065" width="3.125" style="7" customWidth="1"/>
    <col min="13066" max="13227" width="7.25" style="7" customWidth="1"/>
    <col min="13228" max="13312" width="8" style="7"/>
    <col min="13313" max="13313" width="10.25" style="7" customWidth="1"/>
    <col min="13314" max="13314" width="12.125" style="7" customWidth="1"/>
    <col min="13315" max="13316" width="10.25" style="7" customWidth="1"/>
    <col min="13317" max="13317" width="12.125" style="7" customWidth="1"/>
    <col min="13318" max="13318" width="11.875" style="7" customWidth="1"/>
    <col min="13319" max="13319" width="11.5" style="7" customWidth="1"/>
    <col min="13320" max="13320" width="1.25" style="7" customWidth="1"/>
    <col min="13321" max="13321" width="3.125" style="7" customWidth="1"/>
    <col min="13322" max="13483" width="7.25" style="7" customWidth="1"/>
    <col min="13484" max="13568" width="8" style="7"/>
    <col min="13569" max="13569" width="10.25" style="7" customWidth="1"/>
    <col min="13570" max="13570" width="12.125" style="7" customWidth="1"/>
    <col min="13571" max="13572" width="10.25" style="7" customWidth="1"/>
    <col min="13573" max="13573" width="12.125" style="7" customWidth="1"/>
    <col min="13574" max="13574" width="11.875" style="7" customWidth="1"/>
    <col min="13575" max="13575" width="11.5" style="7" customWidth="1"/>
    <col min="13576" max="13576" width="1.25" style="7" customWidth="1"/>
    <col min="13577" max="13577" width="3.125" style="7" customWidth="1"/>
    <col min="13578" max="13739" width="7.25" style="7" customWidth="1"/>
    <col min="13740" max="13824" width="8" style="7"/>
    <col min="13825" max="13825" width="10.25" style="7" customWidth="1"/>
    <col min="13826" max="13826" width="12.125" style="7" customWidth="1"/>
    <col min="13827" max="13828" width="10.25" style="7" customWidth="1"/>
    <col min="13829" max="13829" width="12.125" style="7" customWidth="1"/>
    <col min="13830" max="13830" width="11.875" style="7" customWidth="1"/>
    <col min="13831" max="13831" width="11.5" style="7" customWidth="1"/>
    <col min="13832" max="13832" width="1.25" style="7" customWidth="1"/>
    <col min="13833" max="13833" width="3.125" style="7" customWidth="1"/>
    <col min="13834" max="13995" width="7.25" style="7" customWidth="1"/>
    <col min="13996" max="14080" width="8" style="7"/>
    <col min="14081" max="14081" width="10.25" style="7" customWidth="1"/>
    <col min="14082" max="14082" width="12.125" style="7" customWidth="1"/>
    <col min="14083" max="14084" width="10.25" style="7" customWidth="1"/>
    <col min="14085" max="14085" width="12.125" style="7" customWidth="1"/>
    <col min="14086" max="14086" width="11.875" style="7" customWidth="1"/>
    <col min="14087" max="14087" width="11.5" style="7" customWidth="1"/>
    <col min="14088" max="14088" width="1.25" style="7" customWidth="1"/>
    <col min="14089" max="14089" width="3.125" style="7" customWidth="1"/>
    <col min="14090" max="14251" width="7.25" style="7" customWidth="1"/>
    <col min="14252" max="14336" width="8" style="7"/>
    <col min="14337" max="14337" width="10.25" style="7" customWidth="1"/>
    <col min="14338" max="14338" width="12.125" style="7" customWidth="1"/>
    <col min="14339" max="14340" width="10.25" style="7" customWidth="1"/>
    <col min="14341" max="14341" width="12.125" style="7" customWidth="1"/>
    <col min="14342" max="14342" width="11.875" style="7" customWidth="1"/>
    <col min="14343" max="14343" width="11.5" style="7" customWidth="1"/>
    <col min="14344" max="14344" width="1.25" style="7" customWidth="1"/>
    <col min="14345" max="14345" width="3.125" style="7" customWidth="1"/>
    <col min="14346" max="14507" width="7.25" style="7" customWidth="1"/>
    <col min="14508" max="14592" width="8" style="7"/>
    <col min="14593" max="14593" width="10.25" style="7" customWidth="1"/>
    <col min="14594" max="14594" width="12.125" style="7" customWidth="1"/>
    <col min="14595" max="14596" width="10.25" style="7" customWidth="1"/>
    <col min="14597" max="14597" width="12.125" style="7" customWidth="1"/>
    <col min="14598" max="14598" width="11.875" style="7" customWidth="1"/>
    <col min="14599" max="14599" width="11.5" style="7" customWidth="1"/>
    <col min="14600" max="14600" width="1.25" style="7" customWidth="1"/>
    <col min="14601" max="14601" width="3.125" style="7" customWidth="1"/>
    <col min="14602" max="14763" width="7.25" style="7" customWidth="1"/>
    <col min="14764" max="14848" width="8" style="7"/>
    <col min="14849" max="14849" width="10.25" style="7" customWidth="1"/>
    <col min="14850" max="14850" width="12.125" style="7" customWidth="1"/>
    <col min="14851" max="14852" width="10.25" style="7" customWidth="1"/>
    <col min="14853" max="14853" width="12.125" style="7" customWidth="1"/>
    <col min="14854" max="14854" width="11.875" style="7" customWidth="1"/>
    <col min="14855" max="14855" width="11.5" style="7" customWidth="1"/>
    <col min="14856" max="14856" width="1.25" style="7" customWidth="1"/>
    <col min="14857" max="14857" width="3.125" style="7" customWidth="1"/>
    <col min="14858" max="15019" width="7.25" style="7" customWidth="1"/>
    <col min="15020" max="15104" width="8" style="7"/>
    <col min="15105" max="15105" width="10.25" style="7" customWidth="1"/>
    <col min="15106" max="15106" width="12.125" style="7" customWidth="1"/>
    <col min="15107" max="15108" width="10.25" style="7" customWidth="1"/>
    <col min="15109" max="15109" width="12.125" style="7" customWidth="1"/>
    <col min="15110" max="15110" width="11.875" style="7" customWidth="1"/>
    <col min="15111" max="15111" width="11.5" style="7" customWidth="1"/>
    <col min="15112" max="15112" width="1.25" style="7" customWidth="1"/>
    <col min="15113" max="15113" width="3.125" style="7" customWidth="1"/>
    <col min="15114" max="15275" width="7.25" style="7" customWidth="1"/>
    <col min="15276" max="15360" width="8" style="7"/>
    <col min="15361" max="15361" width="10.25" style="7" customWidth="1"/>
    <col min="15362" max="15362" width="12.125" style="7" customWidth="1"/>
    <col min="15363" max="15364" width="10.25" style="7" customWidth="1"/>
    <col min="15365" max="15365" width="12.125" style="7" customWidth="1"/>
    <col min="15366" max="15366" width="11.875" style="7" customWidth="1"/>
    <col min="15367" max="15367" width="11.5" style="7" customWidth="1"/>
    <col min="15368" max="15368" width="1.25" style="7" customWidth="1"/>
    <col min="15369" max="15369" width="3.125" style="7" customWidth="1"/>
    <col min="15370" max="15531" width="7.25" style="7" customWidth="1"/>
    <col min="15532" max="15616" width="8" style="7"/>
    <col min="15617" max="15617" width="10.25" style="7" customWidth="1"/>
    <col min="15618" max="15618" width="12.125" style="7" customWidth="1"/>
    <col min="15619" max="15620" width="10.25" style="7" customWidth="1"/>
    <col min="15621" max="15621" width="12.125" style="7" customWidth="1"/>
    <col min="15622" max="15622" width="11.875" style="7" customWidth="1"/>
    <col min="15623" max="15623" width="11.5" style="7" customWidth="1"/>
    <col min="15624" max="15624" width="1.25" style="7" customWidth="1"/>
    <col min="15625" max="15625" width="3.125" style="7" customWidth="1"/>
    <col min="15626" max="15787" width="7.25" style="7" customWidth="1"/>
    <col min="15788" max="15872" width="8" style="7"/>
    <col min="15873" max="15873" width="10.25" style="7" customWidth="1"/>
    <col min="15874" max="15874" width="12.125" style="7" customWidth="1"/>
    <col min="15875" max="15876" width="10.25" style="7" customWidth="1"/>
    <col min="15877" max="15877" width="12.125" style="7" customWidth="1"/>
    <col min="15878" max="15878" width="11.875" style="7" customWidth="1"/>
    <col min="15879" max="15879" width="11.5" style="7" customWidth="1"/>
    <col min="15880" max="15880" width="1.25" style="7" customWidth="1"/>
    <col min="15881" max="15881" width="3.125" style="7" customWidth="1"/>
    <col min="15882" max="16043" width="7.25" style="7" customWidth="1"/>
    <col min="16044" max="16128" width="8" style="7"/>
    <col min="16129" max="16129" width="10.25" style="7" customWidth="1"/>
    <col min="16130" max="16130" width="12.125" style="7" customWidth="1"/>
    <col min="16131" max="16132" width="10.25" style="7" customWidth="1"/>
    <col min="16133" max="16133" width="12.125" style="7" customWidth="1"/>
    <col min="16134" max="16134" width="11.875" style="7" customWidth="1"/>
    <col min="16135" max="16135" width="11.5" style="7" customWidth="1"/>
    <col min="16136" max="16136" width="1.25" style="7" customWidth="1"/>
    <col min="16137" max="16137" width="3.125" style="7" customWidth="1"/>
    <col min="16138" max="16299" width="7.25" style="7" customWidth="1"/>
    <col min="16300" max="16384" width="8" style="7"/>
  </cols>
  <sheetData>
    <row r="1" spans="1:9" ht="25.5" customHeight="1">
      <c r="A1" s="5" t="s">
        <v>0</v>
      </c>
      <c r="B1" s="6"/>
      <c r="H1" s="8"/>
      <c r="I1" s="8"/>
    </row>
    <row r="2" spans="1:9" ht="16.5" customHeight="1">
      <c r="G2" s="9" t="s">
        <v>1</v>
      </c>
      <c r="H2" s="8"/>
      <c r="I2" s="8"/>
    </row>
    <row r="3" spans="1:9" s="14" customFormat="1" ht="42.4" customHeight="1">
      <c r="A3" s="603" t="s">
        <v>2</v>
      </c>
      <c r="B3" s="10" t="s">
        <v>3</v>
      </c>
      <c r="C3" s="11"/>
      <c r="D3" s="12"/>
      <c r="E3" s="603" t="s">
        <v>4</v>
      </c>
      <c r="F3" s="606" t="s">
        <v>5</v>
      </c>
      <c r="G3" s="606" t="s">
        <v>6</v>
      </c>
      <c r="H3" s="13"/>
      <c r="I3" s="13"/>
    </row>
    <row r="4" spans="1:9" s="14" customFormat="1" ht="42.4" customHeight="1">
      <c r="A4" s="604"/>
      <c r="B4" s="15" t="s">
        <v>7</v>
      </c>
      <c r="C4" s="16" t="s">
        <v>8</v>
      </c>
      <c r="D4" s="17" t="s">
        <v>9</v>
      </c>
      <c r="E4" s="605"/>
      <c r="F4" s="607"/>
      <c r="G4" s="607"/>
      <c r="H4" s="13"/>
      <c r="I4" s="13"/>
    </row>
    <row r="5" spans="1:9" s="14" customFormat="1" ht="16.5" customHeight="1">
      <c r="A5" s="18" t="s">
        <v>10</v>
      </c>
      <c r="B5" s="19">
        <v>562480</v>
      </c>
      <c r="C5" s="20">
        <v>281111</v>
      </c>
      <c r="D5" s="21">
        <v>281369</v>
      </c>
      <c r="E5" s="22">
        <v>270386</v>
      </c>
      <c r="F5" s="23">
        <v>186.38</v>
      </c>
      <c r="G5" s="21">
        <v>3017.9203777229318</v>
      </c>
      <c r="H5" s="13"/>
      <c r="I5" s="13"/>
    </row>
    <row r="6" spans="1:9" s="14" customFormat="1" ht="16.5" customHeight="1">
      <c r="A6" s="24" t="s">
        <v>11</v>
      </c>
      <c r="B6" s="25">
        <v>184090</v>
      </c>
      <c r="C6" s="26">
        <v>91632</v>
      </c>
      <c r="D6" s="27">
        <v>92458</v>
      </c>
      <c r="E6" s="28">
        <v>92288</v>
      </c>
      <c r="F6" s="29">
        <v>24.36</v>
      </c>
      <c r="G6" s="27">
        <v>7557.0607553366171</v>
      </c>
      <c r="H6" s="13"/>
      <c r="I6" s="13"/>
    </row>
    <row r="7" spans="1:9" s="14" customFormat="1" ht="16.5" customHeight="1">
      <c r="A7" s="30" t="s">
        <v>12</v>
      </c>
      <c r="B7" s="31">
        <v>146871</v>
      </c>
      <c r="C7" s="32">
        <v>70341</v>
      </c>
      <c r="D7" s="33">
        <v>76530</v>
      </c>
      <c r="E7" s="34">
        <v>77313</v>
      </c>
      <c r="F7" s="35">
        <v>10.98</v>
      </c>
      <c r="G7" s="36">
        <v>13376.22950819672</v>
      </c>
      <c r="H7" s="13"/>
      <c r="I7" s="13"/>
    </row>
    <row r="8" spans="1:9" s="14" customFormat="1" ht="16.5" customHeight="1">
      <c r="A8" s="30" t="s">
        <v>13</v>
      </c>
      <c r="B8" s="25">
        <v>188461</v>
      </c>
      <c r="C8" s="26">
        <v>92234</v>
      </c>
      <c r="D8" s="37">
        <v>96227</v>
      </c>
      <c r="E8" s="28">
        <v>94834</v>
      </c>
      <c r="F8" s="29">
        <v>16.420000000000002</v>
      </c>
      <c r="G8" s="27">
        <v>11477.527405602923</v>
      </c>
      <c r="H8" s="13"/>
      <c r="I8" s="13"/>
    </row>
    <row r="9" spans="1:9" s="14" customFormat="1" ht="16.5" customHeight="1">
      <c r="A9" s="30" t="s">
        <v>14</v>
      </c>
      <c r="B9" s="25">
        <v>133032</v>
      </c>
      <c r="C9" s="26">
        <v>66794</v>
      </c>
      <c r="D9" s="37">
        <v>66238</v>
      </c>
      <c r="E9" s="28">
        <v>63432</v>
      </c>
      <c r="F9" s="29">
        <v>103.31</v>
      </c>
      <c r="G9" s="27">
        <v>1287.6972219533443</v>
      </c>
      <c r="H9" s="13"/>
      <c r="I9" s="13"/>
    </row>
    <row r="10" spans="1:9" s="14" customFormat="1" ht="16.5" customHeight="1">
      <c r="A10" s="30" t="s">
        <v>15</v>
      </c>
      <c r="B10" s="25">
        <v>260232</v>
      </c>
      <c r="C10" s="26">
        <v>130731</v>
      </c>
      <c r="D10" s="37">
        <v>129501</v>
      </c>
      <c r="E10" s="28">
        <v>126160</v>
      </c>
      <c r="F10" s="29">
        <v>29.43</v>
      </c>
      <c r="G10" s="27">
        <v>8842.4057084607539</v>
      </c>
      <c r="H10" s="13"/>
      <c r="I10" s="13"/>
    </row>
    <row r="11" spans="1:9" s="14" customFormat="1" ht="16.5" customHeight="1">
      <c r="A11" s="30" t="s">
        <v>16</v>
      </c>
      <c r="B11" s="25">
        <v>113397</v>
      </c>
      <c r="C11" s="26">
        <v>56435</v>
      </c>
      <c r="D11" s="37">
        <v>56962</v>
      </c>
      <c r="E11" s="28">
        <v>54324</v>
      </c>
      <c r="F11" s="29">
        <v>17.34</v>
      </c>
      <c r="G11" s="27">
        <v>6539.6193771626295</v>
      </c>
      <c r="H11" s="13"/>
      <c r="I11" s="13"/>
    </row>
    <row r="12" spans="1:9" s="14" customFormat="1" ht="16.5" customHeight="1">
      <c r="A12" s="30" t="s">
        <v>17</v>
      </c>
      <c r="B12" s="25">
        <v>237054</v>
      </c>
      <c r="C12" s="26">
        <v>115566</v>
      </c>
      <c r="D12" s="37">
        <v>121488</v>
      </c>
      <c r="E12" s="28">
        <v>120286</v>
      </c>
      <c r="F12" s="29">
        <v>21.58</v>
      </c>
      <c r="G12" s="27">
        <v>10984.893419833179</v>
      </c>
      <c r="H12" s="13"/>
      <c r="I12" s="13"/>
    </row>
    <row r="13" spans="1:9" s="14" customFormat="1" ht="16.5" customHeight="1">
      <c r="A13" s="30" t="s">
        <v>18</v>
      </c>
      <c r="B13" s="25">
        <v>428821</v>
      </c>
      <c r="C13" s="26">
        <v>209938</v>
      </c>
      <c r="D13" s="37">
        <v>218883</v>
      </c>
      <c r="E13" s="28">
        <v>197711</v>
      </c>
      <c r="F13" s="29">
        <v>71.55</v>
      </c>
      <c r="G13" s="27">
        <v>5993.305380852551</v>
      </c>
      <c r="H13" s="13"/>
      <c r="I13" s="13"/>
    </row>
    <row r="14" spans="1:9" s="14" customFormat="1" ht="16.5" customHeight="1">
      <c r="A14" s="30" t="s">
        <v>19</v>
      </c>
      <c r="B14" s="25">
        <v>122306</v>
      </c>
      <c r="C14" s="26">
        <v>60338</v>
      </c>
      <c r="D14" s="37">
        <v>61968</v>
      </c>
      <c r="E14" s="28">
        <v>61070</v>
      </c>
      <c r="F14" s="29">
        <v>11.3</v>
      </c>
      <c r="G14" s="27">
        <v>10823.539823008849</v>
      </c>
      <c r="H14" s="13"/>
      <c r="I14" s="13"/>
    </row>
    <row r="15" spans="1:9" s="14" customFormat="1" ht="16.5" customHeight="1">
      <c r="A15" s="30" t="s">
        <v>20</v>
      </c>
      <c r="B15" s="25">
        <v>194869</v>
      </c>
      <c r="C15" s="26">
        <v>95860</v>
      </c>
      <c r="D15" s="37">
        <v>99009</v>
      </c>
      <c r="E15" s="28">
        <v>92815</v>
      </c>
      <c r="F15" s="38">
        <v>20.51</v>
      </c>
      <c r="G15" s="27">
        <v>9501.1701608971234</v>
      </c>
      <c r="H15" s="13"/>
      <c r="I15" s="13"/>
    </row>
    <row r="16" spans="1:9" s="14" customFormat="1" ht="16.5" customHeight="1">
      <c r="A16" s="30" t="s">
        <v>21</v>
      </c>
      <c r="B16" s="25">
        <v>186346</v>
      </c>
      <c r="C16" s="26">
        <v>93399</v>
      </c>
      <c r="D16" s="39">
        <v>92947</v>
      </c>
      <c r="E16" s="28">
        <v>89585</v>
      </c>
      <c r="F16" s="38">
        <v>27.55</v>
      </c>
      <c r="G16" s="27">
        <v>6763.9201451905628</v>
      </c>
      <c r="H16" s="13"/>
      <c r="I16" s="13"/>
    </row>
    <row r="17" spans="1:9" s="14" customFormat="1" ht="16.5" customHeight="1">
      <c r="A17" s="30" t="s">
        <v>22</v>
      </c>
      <c r="B17" s="25">
        <v>151255</v>
      </c>
      <c r="C17" s="26">
        <v>73751</v>
      </c>
      <c r="D17" s="37">
        <v>77504</v>
      </c>
      <c r="E17" s="28">
        <v>73418</v>
      </c>
      <c r="F17" s="38">
        <v>17.14</v>
      </c>
      <c r="G17" s="27">
        <v>8824.6791131855298</v>
      </c>
      <c r="H17" s="13"/>
      <c r="I17" s="13"/>
    </row>
    <row r="18" spans="1:9" s="14" customFormat="1" ht="16.5" customHeight="1">
      <c r="A18" s="30" t="s">
        <v>23</v>
      </c>
      <c r="B18" s="25">
        <v>125170</v>
      </c>
      <c r="C18" s="26">
        <v>61484</v>
      </c>
      <c r="D18" s="37">
        <v>63686</v>
      </c>
      <c r="E18" s="28">
        <v>61163</v>
      </c>
      <c r="F18" s="38">
        <v>11.46</v>
      </c>
      <c r="G18" s="27">
        <v>10922.338568935427</v>
      </c>
      <c r="H18" s="13"/>
      <c r="I18" s="13"/>
    </row>
    <row r="19" spans="1:9" s="14" customFormat="1" ht="16.5" customHeight="1">
      <c r="A19" s="30" t="s">
        <v>24</v>
      </c>
      <c r="B19" s="25">
        <v>76280</v>
      </c>
      <c r="C19" s="26">
        <v>37250</v>
      </c>
      <c r="D19" s="37">
        <v>39030</v>
      </c>
      <c r="E19" s="28">
        <v>38241</v>
      </c>
      <c r="F19" s="38">
        <v>8.15</v>
      </c>
      <c r="G19" s="27">
        <v>9359.5092024539881</v>
      </c>
      <c r="H19" s="13"/>
      <c r="I19" s="13"/>
    </row>
    <row r="20" spans="1:9" s="14" customFormat="1" ht="16.5" customHeight="1">
      <c r="A20" s="30" t="s">
        <v>25</v>
      </c>
      <c r="B20" s="25">
        <v>57617</v>
      </c>
      <c r="C20" s="26">
        <v>28785</v>
      </c>
      <c r="D20" s="37">
        <v>28832</v>
      </c>
      <c r="E20" s="28">
        <v>30415</v>
      </c>
      <c r="F20" s="38">
        <v>10.16</v>
      </c>
      <c r="G20" s="27">
        <v>5670.964566929134</v>
      </c>
      <c r="H20" s="13"/>
      <c r="I20" s="13"/>
    </row>
    <row r="21" spans="1:9" s="14" customFormat="1" ht="16.5" customHeight="1">
      <c r="A21" s="30" t="s">
        <v>26</v>
      </c>
      <c r="B21" s="25">
        <v>83257</v>
      </c>
      <c r="C21" s="26">
        <v>40386</v>
      </c>
      <c r="D21" s="37">
        <v>42871</v>
      </c>
      <c r="E21" s="28">
        <v>42682</v>
      </c>
      <c r="F21" s="38">
        <v>6.39</v>
      </c>
      <c r="G21" s="27">
        <v>13029.26447574335</v>
      </c>
      <c r="H21" s="13"/>
      <c r="I21" s="13"/>
    </row>
    <row r="22" spans="1:9" s="14" customFormat="1" ht="16.5" customHeight="1">
      <c r="A22" s="30" t="s">
        <v>27</v>
      </c>
      <c r="B22" s="25">
        <v>85301</v>
      </c>
      <c r="C22" s="26">
        <v>42006</v>
      </c>
      <c r="D22" s="37">
        <v>43295</v>
      </c>
      <c r="E22" s="28">
        <v>39117</v>
      </c>
      <c r="F22" s="38">
        <v>13.42</v>
      </c>
      <c r="G22" s="27">
        <v>6356.259314456036</v>
      </c>
      <c r="H22" s="13"/>
      <c r="I22" s="13"/>
    </row>
    <row r="23" spans="1:9" s="14" customFormat="1" ht="16.5" customHeight="1">
      <c r="A23" s="30" t="s">
        <v>28</v>
      </c>
      <c r="B23" s="25">
        <v>74636</v>
      </c>
      <c r="C23" s="26">
        <v>36023</v>
      </c>
      <c r="D23" s="37">
        <v>38613</v>
      </c>
      <c r="E23" s="28">
        <v>35745</v>
      </c>
      <c r="F23" s="38">
        <v>10.23</v>
      </c>
      <c r="G23" s="27">
        <v>7295.796676441837</v>
      </c>
      <c r="H23" s="13"/>
      <c r="I23" s="13"/>
    </row>
    <row r="24" spans="1:9" s="14" customFormat="1" ht="16.5" customHeight="1">
      <c r="A24" s="30" t="s">
        <v>29</v>
      </c>
      <c r="B24" s="25">
        <v>116916</v>
      </c>
      <c r="C24" s="26">
        <v>57002</v>
      </c>
      <c r="D24" s="37">
        <v>59914</v>
      </c>
      <c r="E24" s="28">
        <v>54784</v>
      </c>
      <c r="F24" s="38">
        <v>12.88</v>
      </c>
      <c r="G24" s="27">
        <v>9077.3291925465837</v>
      </c>
      <c r="H24" s="13"/>
      <c r="I24" s="13"/>
    </row>
    <row r="25" spans="1:9" s="14" customFormat="1" ht="16.5" customHeight="1">
      <c r="A25" s="30" t="s">
        <v>30</v>
      </c>
      <c r="B25" s="25">
        <v>72382</v>
      </c>
      <c r="C25" s="26">
        <v>36086</v>
      </c>
      <c r="D25" s="37">
        <v>36296</v>
      </c>
      <c r="E25" s="28">
        <v>31938</v>
      </c>
      <c r="F25" s="38">
        <v>15.32</v>
      </c>
      <c r="G25" s="27">
        <v>4724.6736292428195</v>
      </c>
      <c r="H25" s="13"/>
      <c r="I25" s="13"/>
    </row>
    <row r="26" spans="1:9" s="14" customFormat="1" ht="16.5" customHeight="1">
      <c r="A26" s="30" t="s">
        <v>31</v>
      </c>
      <c r="B26" s="25">
        <v>148823</v>
      </c>
      <c r="C26" s="26">
        <v>72907</v>
      </c>
      <c r="D26" s="37">
        <v>75916</v>
      </c>
      <c r="E26" s="28">
        <v>72469</v>
      </c>
      <c r="F26" s="38">
        <v>21.01</v>
      </c>
      <c r="G26" s="27">
        <v>7083.4364588291282</v>
      </c>
      <c r="H26" s="13"/>
      <c r="I26" s="13"/>
    </row>
    <row r="27" spans="1:9" s="14" customFormat="1" ht="16.5" customHeight="1">
      <c r="A27" s="30" t="s">
        <v>32</v>
      </c>
      <c r="B27" s="25">
        <v>91540</v>
      </c>
      <c r="C27" s="26">
        <v>46049</v>
      </c>
      <c r="D27" s="37">
        <v>45491</v>
      </c>
      <c r="E27" s="28">
        <v>40643</v>
      </c>
      <c r="F27" s="38">
        <v>17.97</v>
      </c>
      <c r="G27" s="27">
        <v>5094.0456316082364</v>
      </c>
      <c r="H27" s="13"/>
      <c r="I27" s="13"/>
    </row>
    <row r="28" spans="1:9" s="14" customFormat="1" ht="16.5" customHeight="1">
      <c r="A28" s="30" t="s">
        <v>33</v>
      </c>
      <c r="B28" s="25">
        <v>55354</v>
      </c>
      <c r="C28" s="26">
        <v>28111</v>
      </c>
      <c r="D28" s="37">
        <v>27243</v>
      </c>
      <c r="E28" s="28">
        <v>25810</v>
      </c>
      <c r="F28" s="38">
        <v>9.9</v>
      </c>
      <c r="G28" s="27">
        <v>5591.3131313131307</v>
      </c>
      <c r="H28" s="13"/>
      <c r="I28" s="13"/>
    </row>
    <row r="29" spans="1:9" s="14" customFormat="1" ht="16.5" customHeight="1">
      <c r="A29" s="30" t="s">
        <v>34</v>
      </c>
      <c r="B29" s="25">
        <v>80667</v>
      </c>
      <c r="C29" s="26">
        <v>40231</v>
      </c>
      <c r="D29" s="37">
        <v>40436</v>
      </c>
      <c r="E29" s="28">
        <v>35859</v>
      </c>
      <c r="F29" s="38">
        <v>73.47</v>
      </c>
      <c r="G29" s="27">
        <v>1097.9583503470806</v>
      </c>
      <c r="H29" s="13"/>
      <c r="I29" s="13"/>
    </row>
    <row r="30" spans="1:9" s="14" customFormat="1" ht="16.5" customHeight="1">
      <c r="A30" s="30" t="s">
        <v>35</v>
      </c>
      <c r="B30" s="25">
        <v>205125</v>
      </c>
      <c r="C30" s="26">
        <v>99835</v>
      </c>
      <c r="D30" s="37">
        <v>105290</v>
      </c>
      <c r="E30" s="28">
        <v>99258</v>
      </c>
      <c r="F30" s="38">
        <v>15.75</v>
      </c>
      <c r="G30" s="27">
        <v>13023.809523809523</v>
      </c>
      <c r="H30" s="13"/>
      <c r="I30" s="13"/>
    </row>
    <row r="31" spans="1:9" s="14" customFormat="1" ht="16.5" customHeight="1">
      <c r="A31" s="30" t="s">
        <v>36</v>
      </c>
      <c r="B31" s="25">
        <v>32824</v>
      </c>
      <c r="C31" s="26">
        <v>16707</v>
      </c>
      <c r="D31" s="37">
        <v>16117</v>
      </c>
      <c r="E31" s="28">
        <v>14906</v>
      </c>
      <c r="F31" s="38">
        <v>16.850000000000001</v>
      </c>
      <c r="G31" s="27">
        <v>1948.0118694362016</v>
      </c>
      <c r="H31" s="13"/>
      <c r="I31" s="13"/>
    </row>
    <row r="32" spans="1:9" s="14" customFormat="1" ht="16.5" customHeight="1">
      <c r="A32" s="30" t="s">
        <v>37</v>
      </c>
      <c r="B32" s="25">
        <v>16695</v>
      </c>
      <c r="C32" s="26">
        <v>8230</v>
      </c>
      <c r="D32" s="37">
        <v>8465</v>
      </c>
      <c r="E32" s="28">
        <v>7437</v>
      </c>
      <c r="F32" s="38">
        <v>28.07</v>
      </c>
      <c r="G32" s="27">
        <v>594.76309226932665</v>
      </c>
      <c r="H32" s="13"/>
      <c r="I32" s="13"/>
    </row>
    <row r="33" spans="1:9" s="14" customFormat="1" ht="16.5" customHeight="1">
      <c r="A33" s="30" t="s">
        <v>38</v>
      </c>
      <c r="B33" s="25">
        <v>2138</v>
      </c>
      <c r="C33" s="26">
        <v>1051</v>
      </c>
      <c r="D33" s="37">
        <v>1087</v>
      </c>
      <c r="E33" s="28">
        <v>1160</v>
      </c>
      <c r="F33" s="38">
        <v>105.41</v>
      </c>
      <c r="G33" s="27">
        <v>20.282705625652216</v>
      </c>
      <c r="H33" s="13"/>
      <c r="I33" s="13"/>
    </row>
    <row r="34" spans="1:9" s="14" customFormat="1" ht="16.5" customHeight="1">
      <c r="A34" s="40" t="s">
        <v>39</v>
      </c>
      <c r="B34" s="41">
        <v>5038</v>
      </c>
      <c r="C34" s="42">
        <v>2532</v>
      </c>
      <c r="D34" s="43">
        <v>2506</v>
      </c>
      <c r="E34" s="44">
        <v>2643</v>
      </c>
      <c r="F34" s="45">
        <v>225.53</v>
      </c>
      <c r="G34" s="46">
        <v>22.33849155323017</v>
      </c>
      <c r="H34" s="13"/>
      <c r="I34" s="13"/>
    </row>
    <row r="35" spans="1:9" s="14" customFormat="1" ht="16.5" customHeight="1">
      <c r="A35" s="47" t="s">
        <v>40</v>
      </c>
      <c r="B35" s="367">
        <f>SUM(B5:B34)</f>
        <v>4238977</v>
      </c>
      <c r="C35" s="368">
        <f>SUM(C5:C34)</f>
        <v>2092805</v>
      </c>
      <c r="D35" s="369">
        <f>SUM(D5:D34)</f>
        <v>2146172</v>
      </c>
      <c r="E35" s="370">
        <f>SUM(E5:E34)</f>
        <v>2047892</v>
      </c>
      <c r="F35" s="371">
        <v>1159.81</v>
      </c>
      <c r="G35" s="370">
        <f>ROUND(B35/F35,0)</f>
        <v>3655</v>
      </c>
      <c r="H35" s="13"/>
      <c r="I35" s="13"/>
    </row>
    <row r="36" spans="1:9" s="14" customFormat="1" ht="16.5" customHeight="1">
      <c r="A36" s="48" t="s">
        <v>41</v>
      </c>
      <c r="B36" s="19">
        <v>25339</v>
      </c>
      <c r="C36" s="49">
        <v>13095</v>
      </c>
      <c r="D36" s="50">
        <v>12244</v>
      </c>
      <c r="E36" s="22">
        <v>14699</v>
      </c>
      <c r="F36" s="51">
        <v>406.58</v>
      </c>
      <c r="G36" s="22">
        <v>62.322298194697233</v>
      </c>
      <c r="H36" s="13"/>
      <c r="I36" s="13"/>
    </row>
    <row r="37" spans="1:9" s="14" customFormat="1" ht="16.5" customHeight="1">
      <c r="A37" s="40" t="s">
        <v>42</v>
      </c>
      <c r="B37" s="41">
        <v>9570609</v>
      </c>
      <c r="C37" s="42">
        <v>4699401</v>
      </c>
      <c r="D37" s="43">
        <v>4871208</v>
      </c>
      <c r="E37" s="44">
        <v>5236103</v>
      </c>
      <c r="F37" s="52">
        <v>627.57000000000005</v>
      </c>
      <c r="G37" s="44">
        <v>15250.265309049188</v>
      </c>
    </row>
    <row r="38" spans="1:9" s="14" customFormat="1" ht="16.5" customHeight="1">
      <c r="A38" s="47" t="s">
        <v>43</v>
      </c>
      <c r="B38" s="367">
        <f>SUM(B35:B37)</f>
        <v>13834925</v>
      </c>
      <c r="C38" s="368">
        <f>SUM(C35:C37)</f>
        <v>6805301</v>
      </c>
      <c r="D38" s="369">
        <f>SUM(D35:D37)</f>
        <v>7029624</v>
      </c>
      <c r="E38" s="370">
        <f>SUM(E35:E37)</f>
        <v>7298694</v>
      </c>
      <c r="F38" s="371">
        <f>SUM(F35:F37)</f>
        <v>2193.96</v>
      </c>
      <c r="G38" s="370">
        <v>6306</v>
      </c>
    </row>
    <row r="39" spans="1:9" s="14" customFormat="1" ht="6" customHeight="1">
      <c r="A39" s="608"/>
      <c r="B39" s="602"/>
      <c r="C39" s="602"/>
      <c r="D39" s="602"/>
      <c r="E39" s="602"/>
      <c r="F39" s="602"/>
      <c r="G39" s="602"/>
    </row>
    <row r="40" spans="1:9" s="14" customFormat="1" ht="25.5" customHeight="1">
      <c r="A40" s="602" t="s">
        <v>44</v>
      </c>
      <c r="B40" s="602"/>
      <c r="C40" s="602"/>
      <c r="D40" s="602"/>
      <c r="E40" s="602"/>
      <c r="F40" s="602"/>
      <c r="G40" s="602"/>
    </row>
    <row r="41" spans="1:9" s="14" customFormat="1" ht="16.5" customHeight="1">
      <c r="A41" s="53" t="s">
        <v>45</v>
      </c>
      <c r="B41" s="54"/>
      <c r="C41" s="54"/>
      <c r="D41" s="54"/>
      <c r="E41" s="54"/>
      <c r="F41" s="54"/>
      <c r="G41" s="55"/>
    </row>
    <row r="42" spans="1:9" s="14" customFormat="1" ht="41.25" customHeight="1">
      <c r="A42" s="602" t="s">
        <v>46</v>
      </c>
      <c r="B42" s="602"/>
      <c r="C42" s="602"/>
      <c r="D42" s="602"/>
      <c r="E42" s="602"/>
      <c r="F42" s="602"/>
      <c r="G42" s="602"/>
    </row>
    <row r="44" spans="1:9">
      <c r="C44" s="56"/>
    </row>
    <row r="46" spans="1:9">
      <c r="G46" s="57"/>
    </row>
  </sheetData>
  <mergeCells count="7">
    <mergeCell ref="A42:G42"/>
    <mergeCell ref="A3:A4"/>
    <mergeCell ref="E3:E4"/>
    <mergeCell ref="F3:F4"/>
    <mergeCell ref="G3:G4"/>
    <mergeCell ref="A39:G39"/>
    <mergeCell ref="A40:G40"/>
  </mergeCells>
  <phoneticPr fontId="1"/>
  <printOptions horizontalCentered="1"/>
  <pageMargins left="0.55118110236220474" right="0.55118110236220474" top="0.98425196850393704" bottom="0.59055118110236227" header="0.51181102362204722" footer="0.51181102362204722"/>
  <pageSetup paperSize="9" scale="94" orientation="portrait" blackAndWhite="1" r:id="rId1"/>
  <headerFooter alignWithMargins="0">
    <oddHeader>&amp;L&amp;"ＭＳ Ｐ明朝,標準"&amp;10 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12199-6BC7-49BE-B69F-8C4F11CFBA23}">
  <sheetPr>
    <tabColor rgb="FF00B050"/>
    <pageSetUpPr fitToPage="1"/>
  </sheetPr>
  <dimension ref="A1:J46"/>
  <sheetViews>
    <sheetView showOutlineSymbols="0" view="pageBreakPreview" topLeftCell="C1" zoomScaleNormal="100" zoomScaleSheetLayoutView="100" workbookViewId="0">
      <selection activeCell="M22" sqref="M22"/>
    </sheetView>
  </sheetViews>
  <sheetFormatPr defaultColWidth="10.75" defaultRowHeight="13.5"/>
  <cols>
    <col min="1" max="10" width="9.25" style="61" customWidth="1"/>
    <col min="11" max="32" width="7.875" style="61" customWidth="1"/>
    <col min="33" max="256" width="10.75" style="61"/>
    <col min="257" max="266" width="9.25" style="61" customWidth="1"/>
    <col min="267" max="288" width="7.875" style="61" customWidth="1"/>
    <col min="289" max="512" width="10.75" style="61"/>
    <col min="513" max="522" width="9.25" style="61" customWidth="1"/>
    <col min="523" max="544" width="7.875" style="61" customWidth="1"/>
    <col min="545" max="768" width="10.75" style="61"/>
    <col min="769" max="778" width="9.25" style="61" customWidth="1"/>
    <col min="779" max="800" width="7.875" style="61" customWidth="1"/>
    <col min="801" max="1024" width="10.75" style="61"/>
    <col min="1025" max="1034" width="9.25" style="61" customWidth="1"/>
    <col min="1035" max="1056" width="7.875" style="61" customWidth="1"/>
    <col min="1057" max="1280" width="10.75" style="61"/>
    <col min="1281" max="1290" width="9.25" style="61" customWidth="1"/>
    <col min="1291" max="1312" width="7.875" style="61" customWidth="1"/>
    <col min="1313" max="1536" width="10.75" style="61"/>
    <col min="1537" max="1546" width="9.25" style="61" customWidth="1"/>
    <col min="1547" max="1568" width="7.875" style="61" customWidth="1"/>
    <col min="1569" max="1792" width="10.75" style="61"/>
    <col min="1793" max="1802" width="9.25" style="61" customWidth="1"/>
    <col min="1803" max="1824" width="7.875" style="61" customWidth="1"/>
    <col min="1825" max="2048" width="10.75" style="61"/>
    <col min="2049" max="2058" width="9.25" style="61" customWidth="1"/>
    <col min="2059" max="2080" width="7.875" style="61" customWidth="1"/>
    <col min="2081" max="2304" width="10.75" style="61"/>
    <col min="2305" max="2314" width="9.25" style="61" customWidth="1"/>
    <col min="2315" max="2336" width="7.875" style="61" customWidth="1"/>
    <col min="2337" max="2560" width="10.75" style="61"/>
    <col min="2561" max="2570" width="9.25" style="61" customWidth="1"/>
    <col min="2571" max="2592" width="7.875" style="61" customWidth="1"/>
    <col min="2593" max="2816" width="10.75" style="61"/>
    <col min="2817" max="2826" width="9.25" style="61" customWidth="1"/>
    <col min="2827" max="2848" width="7.875" style="61" customWidth="1"/>
    <col min="2849" max="3072" width="10.75" style="61"/>
    <col min="3073" max="3082" width="9.25" style="61" customWidth="1"/>
    <col min="3083" max="3104" width="7.875" style="61" customWidth="1"/>
    <col min="3105" max="3328" width="10.75" style="61"/>
    <col min="3329" max="3338" width="9.25" style="61" customWidth="1"/>
    <col min="3339" max="3360" width="7.875" style="61" customWidth="1"/>
    <col min="3361" max="3584" width="10.75" style="61"/>
    <col min="3585" max="3594" width="9.25" style="61" customWidth="1"/>
    <col min="3595" max="3616" width="7.875" style="61" customWidth="1"/>
    <col min="3617" max="3840" width="10.75" style="61"/>
    <col min="3841" max="3850" width="9.25" style="61" customWidth="1"/>
    <col min="3851" max="3872" width="7.875" style="61" customWidth="1"/>
    <col min="3873" max="4096" width="10.75" style="61"/>
    <col min="4097" max="4106" width="9.25" style="61" customWidth="1"/>
    <col min="4107" max="4128" width="7.875" style="61" customWidth="1"/>
    <col min="4129" max="4352" width="10.75" style="61"/>
    <col min="4353" max="4362" width="9.25" style="61" customWidth="1"/>
    <col min="4363" max="4384" width="7.875" style="61" customWidth="1"/>
    <col min="4385" max="4608" width="10.75" style="61"/>
    <col min="4609" max="4618" width="9.25" style="61" customWidth="1"/>
    <col min="4619" max="4640" width="7.875" style="61" customWidth="1"/>
    <col min="4641" max="4864" width="10.75" style="61"/>
    <col min="4865" max="4874" width="9.25" style="61" customWidth="1"/>
    <col min="4875" max="4896" width="7.875" style="61" customWidth="1"/>
    <col min="4897" max="5120" width="10.75" style="61"/>
    <col min="5121" max="5130" width="9.25" style="61" customWidth="1"/>
    <col min="5131" max="5152" width="7.875" style="61" customWidth="1"/>
    <col min="5153" max="5376" width="10.75" style="61"/>
    <col min="5377" max="5386" width="9.25" style="61" customWidth="1"/>
    <col min="5387" max="5408" width="7.875" style="61" customWidth="1"/>
    <col min="5409" max="5632" width="10.75" style="61"/>
    <col min="5633" max="5642" width="9.25" style="61" customWidth="1"/>
    <col min="5643" max="5664" width="7.875" style="61" customWidth="1"/>
    <col min="5665" max="5888" width="10.75" style="61"/>
    <col min="5889" max="5898" width="9.25" style="61" customWidth="1"/>
    <col min="5899" max="5920" width="7.875" style="61" customWidth="1"/>
    <col min="5921" max="6144" width="10.75" style="61"/>
    <col min="6145" max="6154" width="9.25" style="61" customWidth="1"/>
    <col min="6155" max="6176" width="7.875" style="61" customWidth="1"/>
    <col min="6177" max="6400" width="10.75" style="61"/>
    <col min="6401" max="6410" width="9.25" style="61" customWidth="1"/>
    <col min="6411" max="6432" width="7.875" style="61" customWidth="1"/>
    <col min="6433" max="6656" width="10.75" style="61"/>
    <col min="6657" max="6666" width="9.25" style="61" customWidth="1"/>
    <col min="6667" max="6688" width="7.875" style="61" customWidth="1"/>
    <col min="6689" max="6912" width="10.75" style="61"/>
    <col min="6913" max="6922" width="9.25" style="61" customWidth="1"/>
    <col min="6923" max="6944" width="7.875" style="61" customWidth="1"/>
    <col min="6945" max="7168" width="10.75" style="61"/>
    <col min="7169" max="7178" width="9.25" style="61" customWidth="1"/>
    <col min="7179" max="7200" width="7.875" style="61" customWidth="1"/>
    <col min="7201" max="7424" width="10.75" style="61"/>
    <col min="7425" max="7434" width="9.25" style="61" customWidth="1"/>
    <col min="7435" max="7456" width="7.875" style="61" customWidth="1"/>
    <col min="7457" max="7680" width="10.75" style="61"/>
    <col min="7681" max="7690" width="9.25" style="61" customWidth="1"/>
    <col min="7691" max="7712" width="7.875" style="61" customWidth="1"/>
    <col min="7713" max="7936" width="10.75" style="61"/>
    <col min="7937" max="7946" width="9.25" style="61" customWidth="1"/>
    <col min="7947" max="7968" width="7.875" style="61" customWidth="1"/>
    <col min="7969" max="8192" width="10.75" style="61"/>
    <col min="8193" max="8202" width="9.25" style="61" customWidth="1"/>
    <col min="8203" max="8224" width="7.875" style="61" customWidth="1"/>
    <col min="8225" max="8448" width="10.75" style="61"/>
    <col min="8449" max="8458" width="9.25" style="61" customWidth="1"/>
    <col min="8459" max="8480" width="7.875" style="61" customWidth="1"/>
    <col min="8481" max="8704" width="10.75" style="61"/>
    <col min="8705" max="8714" width="9.25" style="61" customWidth="1"/>
    <col min="8715" max="8736" width="7.875" style="61" customWidth="1"/>
    <col min="8737" max="8960" width="10.75" style="61"/>
    <col min="8961" max="8970" width="9.25" style="61" customWidth="1"/>
    <col min="8971" max="8992" width="7.875" style="61" customWidth="1"/>
    <col min="8993" max="9216" width="10.75" style="61"/>
    <col min="9217" max="9226" width="9.25" style="61" customWidth="1"/>
    <col min="9227" max="9248" width="7.875" style="61" customWidth="1"/>
    <col min="9249" max="9472" width="10.75" style="61"/>
    <col min="9473" max="9482" width="9.25" style="61" customWidth="1"/>
    <col min="9483" max="9504" width="7.875" style="61" customWidth="1"/>
    <col min="9505" max="9728" width="10.75" style="61"/>
    <col min="9729" max="9738" width="9.25" style="61" customWidth="1"/>
    <col min="9739" max="9760" width="7.875" style="61" customWidth="1"/>
    <col min="9761" max="9984" width="10.75" style="61"/>
    <col min="9985" max="9994" width="9.25" style="61" customWidth="1"/>
    <col min="9995" max="10016" width="7.875" style="61" customWidth="1"/>
    <col min="10017" max="10240" width="10.75" style="61"/>
    <col min="10241" max="10250" width="9.25" style="61" customWidth="1"/>
    <col min="10251" max="10272" width="7.875" style="61" customWidth="1"/>
    <col min="10273" max="10496" width="10.75" style="61"/>
    <col min="10497" max="10506" width="9.25" style="61" customWidth="1"/>
    <col min="10507" max="10528" width="7.875" style="61" customWidth="1"/>
    <col min="10529" max="10752" width="10.75" style="61"/>
    <col min="10753" max="10762" width="9.25" style="61" customWidth="1"/>
    <col min="10763" max="10784" width="7.875" style="61" customWidth="1"/>
    <col min="10785" max="11008" width="10.75" style="61"/>
    <col min="11009" max="11018" width="9.25" style="61" customWidth="1"/>
    <col min="11019" max="11040" width="7.875" style="61" customWidth="1"/>
    <col min="11041" max="11264" width="10.75" style="61"/>
    <col min="11265" max="11274" width="9.25" style="61" customWidth="1"/>
    <col min="11275" max="11296" width="7.875" style="61" customWidth="1"/>
    <col min="11297" max="11520" width="10.75" style="61"/>
    <col min="11521" max="11530" width="9.25" style="61" customWidth="1"/>
    <col min="11531" max="11552" width="7.875" style="61" customWidth="1"/>
    <col min="11553" max="11776" width="10.75" style="61"/>
    <col min="11777" max="11786" width="9.25" style="61" customWidth="1"/>
    <col min="11787" max="11808" width="7.875" style="61" customWidth="1"/>
    <col min="11809" max="12032" width="10.75" style="61"/>
    <col min="12033" max="12042" width="9.25" style="61" customWidth="1"/>
    <col min="12043" max="12064" width="7.875" style="61" customWidth="1"/>
    <col min="12065" max="12288" width="10.75" style="61"/>
    <col min="12289" max="12298" width="9.25" style="61" customWidth="1"/>
    <col min="12299" max="12320" width="7.875" style="61" customWidth="1"/>
    <col min="12321" max="12544" width="10.75" style="61"/>
    <col min="12545" max="12554" width="9.25" style="61" customWidth="1"/>
    <col min="12555" max="12576" width="7.875" style="61" customWidth="1"/>
    <col min="12577" max="12800" width="10.75" style="61"/>
    <col min="12801" max="12810" width="9.25" style="61" customWidth="1"/>
    <col min="12811" max="12832" width="7.875" style="61" customWidth="1"/>
    <col min="12833" max="13056" width="10.75" style="61"/>
    <col min="13057" max="13066" width="9.25" style="61" customWidth="1"/>
    <col min="13067" max="13088" width="7.875" style="61" customWidth="1"/>
    <col min="13089" max="13312" width="10.75" style="61"/>
    <col min="13313" max="13322" width="9.25" style="61" customWidth="1"/>
    <col min="13323" max="13344" width="7.875" style="61" customWidth="1"/>
    <col min="13345" max="13568" width="10.75" style="61"/>
    <col min="13569" max="13578" width="9.25" style="61" customWidth="1"/>
    <col min="13579" max="13600" width="7.875" style="61" customWidth="1"/>
    <col min="13601" max="13824" width="10.75" style="61"/>
    <col min="13825" max="13834" width="9.25" style="61" customWidth="1"/>
    <col min="13835" max="13856" width="7.875" style="61" customWidth="1"/>
    <col min="13857" max="14080" width="10.75" style="61"/>
    <col min="14081" max="14090" width="9.25" style="61" customWidth="1"/>
    <col min="14091" max="14112" width="7.875" style="61" customWidth="1"/>
    <col min="14113" max="14336" width="10.75" style="61"/>
    <col min="14337" max="14346" width="9.25" style="61" customWidth="1"/>
    <col min="14347" max="14368" width="7.875" style="61" customWidth="1"/>
    <col min="14369" max="14592" width="10.75" style="61"/>
    <col min="14593" max="14602" width="9.25" style="61" customWidth="1"/>
    <col min="14603" max="14624" width="7.875" style="61" customWidth="1"/>
    <col min="14625" max="14848" width="10.75" style="61"/>
    <col min="14849" max="14858" width="9.25" style="61" customWidth="1"/>
    <col min="14859" max="14880" width="7.875" style="61" customWidth="1"/>
    <col min="14881" max="15104" width="10.75" style="61"/>
    <col min="15105" max="15114" width="9.25" style="61" customWidth="1"/>
    <col min="15115" max="15136" width="7.875" style="61" customWidth="1"/>
    <col min="15137" max="15360" width="10.75" style="61"/>
    <col min="15361" max="15370" width="9.25" style="61" customWidth="1"/>
    <col min="15371" max="15392" width="7.875" style="61" customWidth="1"/>
    <col min="15393" max="15616" width="10.75" style="61"/>
    <col min="15617" max="15626" width="9.25" style="61" customWidth="1"/>
    <col min="15627" max="15648" width="7.875" style="61" customWidth="1"/>
    <col min="15649" max="15872" width="10.75" style="61"/>
    <col min="15873" max="15882" width="9.25" style="61" customWidth="1"/>
    <col min="15883" max="15904" width="7.875" style="61" customWidth="1"/>
    <col min="15905" max="16128" width="10.75" style="61"/>
    <col min="16129" max="16138" width="9.25" style="61" customWidth="1"/>
    <col min="16139" max="16160" width="7.875" style="61" customWidth="1"/>
    <col min="16161" max="16384" width="10.75" style="61"/>
  </cols>
  <sheetData>
    <row r="1" spans="1:10" ht="25.5" customHeight="1">
      <c r="A1" s="58" t="s">
        <v>47</v>
      </c>
      <c r="B1" s="59"/>
      <c r="C1" s="60"/>
      <c r="D1" s="60"/>
      <c r="E1" s="60"/>
      <c r="F1" s="60"/>
      <c r="G1" s="60"/>
      <c r="H1" s="60"/>
      <c r="I1" s="60"/>
    </row>
    <row r="2" spans="1:10" ht="16.5" customHeight="1">
      <c r="A2" s="60"/>
      <c r="B2" s="60"/>
      <c r="C2" s="60"/>
      <c r="D2" s="60"/>
      <c r="E2" s="60"/>
      <c r="F2" s="62"/>
      <c r="G2" s="62"/>
      <c r="J2" s="63" t="s">
        <v>48</v>
      </c>
    </row>
    <row r="3" spans="1:10" ht="84.75" customHeight="1">
      <c r="A3" s="64" t="s">
        <v>49</v>
      </c>
      <c r="B3" s="65" t="s">
        <v>50</v>
      </c>
      <c r="C3" s="65" t="s">
        <v>51</v>
      </c>
      <c r="D3" s="65" t="s">
        <v>52</v>
      </c>
      <c r="E3" s="65" t="s">
        <v>53</v>
      </c>
      <c r="F3" s="65" t="s">
        <v>54</v>
      </c>
      <c r="G3" s="66" t="s">
        <v>55</v>
      </c>
      <c r="H3" s="66" t="s">
        <v>56</v>
      </c>
      <c r="I3" s="66" t="s">
        <v>57</v>
      </c>
      <c r="J3" s="66" t="s">
        <v>58</v>
      </c>
    </row>
    <row r="4" spans="1:10" s="70" customFormat="1" ht="16.5" customHeight="1">
      <c r="A4" s="67" t="s">
        <v>10</v>
      </c>
      <c r="B4" s="68">
        <v>322580</v>
      </c>
      <c r="C4" s="68">
        <v>387178</v>
      </c>
      <c r="D4" s="68">
        <v>426654</v>
      </c>
      <c r="E4" s="68">
        <v>466347</v>
      </c>
      <c r="F4" s="68">
        <v>503363</v>
      </c>
      <c r="G4" s="68">
        <v>536046</v>
      </c>
      <c r="H4" s="68">
        <v>560012</v>
      </c>
      <c r="I4" s="69">
        <v>580053</v>
      </c>
      <c r="J4" s="69">
        <v>577513</v>
      </c>
    </row>
    <row r="5" spans="1:10" s="70" customFormat="1" ht="16.5" customHeight="1">
      <c r="A5" s="71" t="s">
        <v>11</v>
      </c>
      <c r="B5" s="68">
        <v>138129</v>
      </c>
      <c r="C5" s="68">
        <v>142675</v>
      </c>
      <c r="D5" s="68">
        <v>146523</v>
      </c>
      <c r="E5" s="68">
        <v>152824</v>
      </c>
      <c r="F5" s="68">
        <v>157884</v>
      </c>
      <c r="G5" s="68">
        <v>164709</v>
      </c>
      <c r="H5" s="68">
        <v>172566</v>
      </c>
      <c r="I5" s="69">
        <v>179668</v>
      </c>
      <c r="J5" s="69">
        <v>176295</v>
      </c>
    </row>
    <row r="6" spans="1:10" s="70" customFormat="1" ht="16.5" customHeight="1">
      <c r="A6" s="71" t="s">
        <v>12</v>
      </c>
      <c r="B6" s="68">
        <v>139508</v>
      </c>
      <c r="C6" s="68">
        <v>136910</v>
      </c>
      <c r="D6" s="68">
        <v>138783</v>
      </c>
      <c r="E6" s="68">
        <v>139077</v>
      </c>
      <c r="F6" s="68">
        <v>135051</v>
      </c>
      <c r="G6" s="68">
        <v>135746</v>
      </c>
      <c r="H6" s="68">
        <v>137525</v>
      </c>
      <c r="I6" s="69">
        <v>138734</v>
      </c>
      <c r="J6" s="69">
        <v>144730</v>
      </c>
    </row>
    <row r="7" spans="1:10" s="70" customFormat="1" ht="16.5" customHeight="1">
      <c r="A7" s="71" t="s">
        <v>13</v>
      </c>
      <c r="B7" s="68">
        <v>164950</v>
      </c>
      <c r="C7" s="68">
        <v>164526</v>
      </c>
      <c r="D7" s="68">
        <v>166252</v>
      </c>
      <c r="E7" s="68">
        <v>165564</v>
      </c>
      <c r="F7" s="68">
        <v>165721</v>
      </c>
      <c r="G7" s="68">
        <v>171612</v>
      </c>
      <c r="H7" s="68">
        <v>177016</v>
      </c>
      <c r="I7" s="69">
        <v>186083</v>
      </c>
      <c r="J7" s="69">
        <v>186936</v>
      </c>
    </row>
    <row r="8" spans="1:10" s="70" customFormat="1" ht="16.5" customHeight="1">
      <c r="A8" s="71" t="s">
        <v>14</v>
      </c>
      <c r="B8" s="68">
        <v>86152</v>
      </c>
      <c r="C8" s="68">
        <v>98990</v>
      </c>
      <c r="D8" s="68">
        <v>110828</v>
      </c>
      <c r="E8" s="68">
        <v>125960</v>
      </c>
      <c r="F8" s="68">
        <v>137234</v>
      </c>
      <c r="G8" s="68">
        <v>141394</v>
      </c>
      <c r="H8" s="68">
        <v>142354</v>
      </c>
      <c r="I8" s="69">
        <v>139339</v>
      </c>
      <c r="J8" s="69">
        <v>137381</v>
      </c>
    </row>
    <row r="9" spans="1:10" s="70" customFormat="1" ht="16.5" customHeight="1">
      <c r="A9" s="71" t="s">
        <v>15</v>
      </c>
      <c r="B9" s="68">
        <v>182474</v>
      </c>
      <c r="C9" s="68">
        <v>192198</v>
      </c>
      <c r="D9" s="68">
        <v>201972</v>
      </c>
      <c r="E9" s="68">
        <v>209396</v>
      </c>
      <c r="F9" s="68">
        <v>216211</v>
      </c>
      <c r="G9" s="68">
        <v>226769</v>
      </c>
      <c r="H9" s="68">
        <v>245623</v>
      </c>
      <c r="I9" s="69">
        <v>255506</v>
      </c>
      <c r="J9" s="69">
        <v>260274</v>
      </c>
    </row>
    <row r="10" spans="1:10" s="70" customFormat="1" ht="16.5" customHeight="1">
      <c r="A10" s="71" t="s">
        <v>16</v>
      </c>
      <c r="B10" s="68">
        <v>83864</v>
      </c>
      <c r="C10" s="68">
        <v>89344</v>
      </c>
      <c r="D10" s="68">
        <v>97543</v>
      </c>
      <c r="E10" s="68">
        <v>105372</v>
      </c>
      <c r="F10" s="68">
        <v>107292</v>
      </c>
      <c r="G10" s="68">
        <v>106532</v>
      </c>
      <c r="H10" s="68">
        <v>110143</v>
      </c>
      <c r="I10" s="69">
        <v>112297</v>
      </c>
      <c r="J10" s="69">
        <v>111539</v>
      </c>
    </row>
    <row r="11" spans="1:10" s="70" customFormat="1" ht="16.5" customHeight="1">
      <c r="A11" s="71" t="s">
        <v>17</v>
      </c>
      <c r="B11" s="68">
        <v>175924</v>
      </c>
      <c r="C11" s="68">
        <v>180548</v>
      </c>
      <c r="D11" s="68">
        <v>191071</v>
      </c>
      <c r="E11" s="68">
        <v>197677</v>
      </c>
      <c r="F11" s="68">
        <v>198574</v>
      </c>
      <c r="G11" s="68">
        <v>204759</v>
      </c>
      <c r="H11" s="68">
        <v>216119</v>
      </c>
      <c r="I11" s="69">
        <v>223593</v>
      </c>
      <c r="J11" s="69">
        <v>229061</v>
      </c>
    </row>
    <row r="12" spans="1:10" s="70" customFormat="1" ht="16.5" customHeight="1">
      <c r="A12" s="71" t="s">
        <v>18</v>
      </c>
      <c r="B12" s="68">
        <v>255305</v>
      </c>
      <c r="C12" s="68">
        <v>295405</v>
      </c>
      <c r="D12" s="68">
        <v>321188</v>
      </c>
      <c r="E12" s="68">
        <v>349050</v>
      </c>
      <c r="F12" s="68">
        <v>360525</v>
      </c>
      <c r="G12" s="68">
        <v>377494</v>
      </c>
      <c r="H12" s="68">
        <v>405534</v>
      </c>
      <c r="I12" s="69">
        <v>426987</v>
      </c>
      <c r="J12" s="69">
        <v>432348</v>
      </c>
    </row>
    <row r="13" spans="1:10" s="70" customFormat="1" ht="16.5" customHeight="1">
      <c r="A13" s="71" t="s">
        <v>19</v>
      </c>
      <c r="B13" s="68">
        <v>102714</v>
      </c>
      <c r="C13" s="68">
        <v>102456</v>
      </c>
      <c r="D13" s="68">
        <v>104642</v>
      </c>
      <c r="E13" s="68">
        <v>105899</v>
      </c>
      <c r="F13" s="68">
        <v>109279</v>
      </c>
      <c r="G13" s="68">
        <v>111825</v>
      </c>
      <c r="H13" s="68">
        <v>114112</v>
      </c>
      <c r="I13" s="69">
        <v>118852</v>
      </c>
      <c r="J13" s="69">
        <v>121396</v>
      </c>
    </row>
    <row r="14" spans="1:10" s="70" customFormat="1" ht="16.5" customHeight="1">
      <c r="A14" s="71" t="s">
        <v>20</v>
      </c>
      <c r="B14" s="68">
        <v>156181</v>
      </c>
      <c r="C14" s="68">
        <v>154610</v>
      </c>
      <c r="D14" s="68">
        <v>158673</v>
      </c>
      <c r="E14" s="68">
        <v>164013</v>
      </c>
      <c r="F14" s="68">
        <v>172946</v>
      </c>
      <c r="G14" s="68">
        <v>178623</v>
      </c>
      <c r="H14" s="68">
        <v>183796</v>
      </c>
      <c r="I14" s="69">
        <v>187035</v>
      </c>
      <c r="J14" s="69">
        <v>190005</v>
      </c>
    </row>
    <row r="15" spans="1:10" s="70" customFormat="1" ht="16.5" customHeight="1">
      <c r="A15" s="71" t="s">
        <v>21</v>
      </c>
      <c r="B15" s="68">
        <v>126847</v>
      </c>
      <c r="C15" s="68">
        <v>145448</v>
      </c>
      <c r="D15" s="68">
        <v>156031</v>
      </c>
      <c r="E15" s="68">
        <v>165928</v>
      </c>
      <c r="F15" s="68">
        <v>166537</v>
      </c>
      <c r="G15" s="68">
        <v>167942</v>
      </c>
      <c r="H15" s="68">
        <v>176538</v>
      </c>
      <c r="I15" s="69">
        <v>180052</v>
      </c>
      <c r="J15" s="69">
        <v>186283</v>
      </c>
    </row>
    <row r="16" spans="1:10" s="70" customFormat="1" ht="16.5" customHeight="1">
      <c r="A16" s="71" t="s">
        <v>22</v>
      </c>
      <c r="B16" s="68">
        <v>112649</v>
      </c>
      <c r="C16" s="68">
        <v>119363</v>
      </c>
      <c r="D16" s="68">
        <v>123798</v>
      </c>
      <c r="E16" s="68">
        <v>134002</v>
      </c>
      <c r="F16" s="68">
        <v>135112</v>
      </c>
      <c r="G16" s="68">
        <v>142290</v>
      </c>
      <c r="H16" s="68">
        <v>144929</v>
      </c>
      <c r="I16" s="69">
        <v>153557</v>
      </c>
      <c r="J16" s="69">
        <v>149956</v>
      </c>
    </row>
    <row r="17" spans="1:10" s="70" customFormat="1" ht="16.5" customHeight="1">
      <c r="A17" s="71" t="s">
        <v>23</v>
      </c>
      <c r="B17" s="68">
        <v>88159</v>
      </c>
      <c r="C17" s="68">
        <v>91010</v>
      </c>
      <c r="D17" s="68">
        <v>95467</v>
      </c>
      <c r="E17" s="68">
        <v>100982</v>
      </c>
      <c r="F17" s="68">
        <v>105786</v>
      </c>
      <c r="G17" s="68">
        <v>111404</v>
      </c>
      <c r="H17" s="68">
        <v>117604</v>
      </c>
      <c r="I17" s="69">
        <v>120650</v>
      </c>
      <c r="J17" s="69">
        <v>122742</v>
      </c>
    </row>
    <row r="18" spans="1:10" s="70" customFormat="1" ht="16.5" customHeight="1">
      <c r="A18" s="71" t="s">
        <v>24</v>
      </c>
      <c r="B18" s="68">
        <v>64495</v>
      </c>
      <c r="C18" s="68">
        <v>64144</v>
      </c>
      <c r="D18" s="68">
        <v>64881</v>
      </c>
      <c r="E18" s="68">
        <v>65833</v>
      </c>
      <c r="F18" s="68">
        <v>66719</v>
      </c>
      <c r="G18" s="68">
        <v>72187</v>
      </c>
      <c r="H18" s="68">
        <v>72667</v>
      </c>
      <c r="I18" s="69">
        <v>75510</v>
      </c>
      <c r="J18" s="69">
        <v>73655</v>
      </c>
    </row>
    <row r="19" spans="1:10" s="70" customFormat="1" ht="16.5" customHeight="1">
      <c r="A19" s="71" t="s">
        <v>25</v>
      </c>
      <c r="B19" s="68">
        <v>46457</v>
      </c>
      <c r="C19" s="68">
        <v>48694</v>
      </c>
      <c r="D19" s="68">
        <v>51478</v>
      </c>
      <c r="E19" s="68">
        <v>58062</v>
      </c>
      <c r="F19" s="68">
        <v>61497</v>
      </c>
      <c r="G19" s="68">
        <v>61427</v>
      </c>
      <c r="H19" s="68">
        <v>61074</v>
      </c>
      <c r="I19" s="69">
        <v>59796</v>
      </c>
      <c r="J19" s="69">
        <v>58395</v>
      </c>
    </row>
    <row r="20" spans="1:10" s="70" customFormat="1" ht="16.5" customHeight="1">
      <c r="A20" s="71" t="s">
        <v>26</v>
      </c>
      <c r="B20" s="68">
        <v>70043</v>
      </c>
      <c r="C20" s="68">
        <v>70836</v>
      </c>
      <c r="D20" s="68">
        <v>73784</v>
      </c>
      <c r="E20" s="68">
        <v>74189</v>
      </c>
      <c r="F20" s="68">
        <v>74656</v>
      </c>
      <c r="G20" s="68">
        <v>75711</v>
      </c>
      <c r="H20" s="68">
        <v>78319</v>
      </c>
      <c r="I20" s="69">
        <v>78751</v>
      </c>
      <c r="J20" s="69">
        <v>80249</v>
      </c>
    </row>
    <row r="21" spans="1:10" s="70" customFormat="1" ht="16.5" customHeight="1">
      <c r="A21" s="71" t="s">
        <v>27</v>
      </c>
      <c r="B21" s="68">
        <v>58464</v>
      </c>
      <c r="C21" s="68">
        <v>65553</v>
      </c>
      <c r="D21" s="68">
        <v>69881</v>
      </c>
      <c r="E21" s="68">
        <v>75132</v>
      </c>
      <c r="F21" s="68">
        <v>76355</v>
      </c>
      <c r="G21" s="68">
        <v>77212</v>
      </c>
      <c r="H21" s="68">
        <v>79353</v>
      </c>
      <c r="I21" s="69">
        <v>83068</v>
      </c>
      <c r="J21" s="69">
        <v>85157</v>
      </c>
    </row>
    <row r="22" spans="1:10" s="70" customFormat="1" ht="16.5" customHeight="1">
      <c r="A22" s="71" t="s">
        <v>28</v>
      </c>
      <c r="B22" s="68">
        <v>60574</v>
      </c>
      <c r="C22" s="68">
        <v>61913</v>
      </c>
      <c r="D22" s="68">
        <v>65066</v>
      </c>
      <c r="E22" s="68">
        <v>67539</v>
      </c>
      <c r="F22" s="68">
        <v>67386</v>
      </c>
      <c r="G22" s="68">
        <v>68037</v>
      </c>
      <c r="H22" s="68">
        <v>73529</v>
      </c>
      <c r="I22" s="69">
        <v>74104</v>
      </c>
      <c r="J22" s="69">
        <v>74864</v>
      </c>
    </row>
    <row r="23" spans="1:10" s="70" customFormat="1" ht="16.5" customHeight="1">
      <c r="A23" s="71" t="s">
        <v>29</v>
      </c>
      <c r="B23" s="68">
        <v>100821</v>
      </c>
      <c r="C23" s="68">
        <v>106556</v>
      </c>
      <c r="D23" s="68">
        <v>110079</v>
      </c>
      <c r="E23" s="68">
        <v>113818</v>
      </c>
      <c r="F23" s="68">
        <v>111097</v>
      </c>
      <c r="G23" s="68">
        <v>113302</v>
      </c>
      <c r="H23" s="68">
        <v>115330</v>
      </c>
      <c r="I23" s="69">
        <v>116546</v>
      </c>
      <c r="J23" s="69">
        <v>116632</v>
      </c>
    </row>
    <row r="24" spans="1:10" s="70" customFormat="1" ht="16.5" customHeight="1">
      <c r="A24" s="71" t="s">
        <v>30</v>
      </c>
      <c r="B24" s="68">
        <v>50842</v>
      </c>
      <c r="C24" s="68">
        <v>57198</v>
      </c>
      <c r="D24" s="68">
        <v>60930</v>
      </c>
      <c r="E24" s="68">
        <v>65562</v>
      </c>
      <c r="F24" s="68">
        <v>67015</v>
      </c>
      <c r="G24" s="68">
        <v>66052</v>
      </c>
      <c r="H24" s="68">
        <v>66553</v>
      </c>
      <c r="I24" s="69">
        <v>70053</v>
      </c>
      <c r="J24" s="69">
        <v>71229</v>
      </c>
    </row>
    <row r="25" spans="1:10" s="70" customFormat="1" ht="16.5" customHeight="1">
      <c r="A25" s="71" t="s">
        <v>31</v>
      </c>
      <c r="B25" s="68">
        <v>65466</v>
      </c>
      <c r="C25" s="68">
        <v>95248</v>
      </c>
      <c r="D25" s="68">
        <v>122135</v>
      </c>
      <c r="E25" s="68">
        <v>144489</v>
      </c>
      <c r="F25" s="68">
        <v>148113</v>
      </c>
      <c r="G25" s="68">
        <v>145862</v>
      </c>
      <c r="H25" s="68">
        <v>145877</v>
      </c>
      <c r="I25" s="69">
        <v>147648</v>
      </c>
      <c r="J25" s="69">
        <v>146631</v>
      </c>
    </row>
    <row r="26" spans="1:10" s="70" customFormat="1" ht="16.5" customHeight="1">
      <c r="A26" s="71" t="s">
        <v>32</v>
      </c>
      <c r="B26" s="68">
        <v>43924</v>
      </c>
      <c r="C26" s="68">
        <v>48154</v>
      </c>
      <c r="D26" s="68">
        <v>50766</v>
      </c>
      <c r="E26" s="68">
        <v>58635</v>
      </c>
      <c r="F26" s="68">
        <v>62806</v>
      </c>
      <c r="G26" s="68">
        <v>69235</v>
      </c>
      <c r="H26" s="68">
        <v>76492</v>
      </c>
      <c r="I26" s="69">
        <v>84835</v>
      </c>
      <c r="J26" s="69">
        <v>87636</v>
      </c>
    </row>
    <row r="27" spans="1:10" s="70" customFormat="1" ht="16.5" customHeight="1">
      <c r="A27" s="71" t="s">
        <v>33</v>
      </c>
      <c r="B27" s="68">
        <v>33129</v>
      </c>
      <c r="C27" s="68">
        <v>42017</v>
      </c>
      <c r="D27" s="68">
        <v>47203</v>
      </c>
      <c r="E27" s="68">
        <v>52103</v>
      </c>
      <c r="F27" s="68">
        <v>55095</v>
      </c>
      <c r="G27" s="68">
        <v>56013</v>
      </c>
      <c r="H27" s="68">
        <v>56514</v>
      </c>
      <c r="I27" s="69">
        <v>57032</v>
      </c>
      <c r="J27" s="69">
        <v>55833</v>
      </c>
    </row>
    <row r="28" spans="1:10" s="70" customFormat="1" ht="16.5" customHeight="1">
      <c r="A28" s="71" t="s">
        <v>34</v>
      </c>
      <c r="B28" s="68">
        <v>56970</v>
      </c>
      <c r="C28" s="68">
        <v>62810</v>
      </c>
      <c r="D28" s="68">
        <v>66529</v>
      </c>
      <c r="E28" s="68">
        <v>71940</v>
      </c>
      <c r="F28" s="68">
        <v>75355</v>
      </c>
      <c r="G28" s="68">
        <v>78351</v>
      </c>
      <c r="H28" s="68">
        <v>79587</v>
      </c>
      <c r="I28" s="69">
        <v>80868</v>
      </c>
      <c r="J28" s="69">
        <v>80954</v>
      </c>
    </row>
    <row r="29" spans="1:10" s="70" customFormat="1" ht="16.5" customHeight="1">
      <c r="A29" s="71" t="s">
        <v>59</v>
      </c>
      <c r="B29" s="68">
        <v>158979</v>
      </c>
      <c r="C29" s="68">
        <v>158235</v>
      </c>
      <c r="D29" s="68">
        <v>162899</v>
      </c>
      <c r="E29" s="68">
        <v>170290</v>
      </c>
      <c r="F29" s="68">
        <v>175073</v>
      </c>
      <c r="G29" s="68">
        <v>180885</v>
      </c>
      <c r="H29" s="68">
        <v>189735</v>
      </c>
      <c r="I29" s="69">
        <v>196511</v>
      </c>
      <c r="J29" s="69">
        <v>200012</v>
      </c>
    </row>
    <row r="30" spans="1:10" s="70" customFormat="1" ht="16.5" customHeight="1">
      <c r="A30" s="71" t="s">
        <v>36</v>
      </c>
      <c r="B30" s="68">
        <v>20739</v>
      </c>
      <c r="C30" s="68">
        <v>22803</v>
      </c>
      <c r="D30" s="68">
        <v>27033</v>
      </c>
      <c r="E30" s="68">
        <v>30967</v>
      </c>
      <c r="F30" s="68">
        <v>32714</v>
      </c>
      <c r="G30" s="68">
        <v>32892</v>
      </c>
      <c r="H30" s="68">
        <v>33691</v>
      </c>
      <c r="I30" s="69">
        <v>33497</v>
      </c>
      <c r="J30" s="69">
        <v>33445</v>
      </c>
    </row>
    <row r="31" spans="1:10" s="70" customFormat="1" ht="16.5" customHeight="1">
      <c r="A31" s="71" t="s">
        <v>37</v>
      </c>
      <c r="B31" s="68">
        <v>11463</v>
      </c>
      <c r="C31" s="68">
        <v>13854</v>
      </c>
      <c r="D31" s="68">
        <v>15787</v>
      </c>
      <c r="E31" s="68">
        <v>16444</v>
      </c>
      <c r="F31" s="68">
        <v>16701</v>
      </c>
      <c r="G31" s="68">
        <v>16631</v>
      </c>
      <c r="H31" s="68">
        <v>15941</v>
      </c>
      <c r="I31" s="69">
        <v>16650</v>
      </c>
      <c r="J31" s="69">
        <v>17446</v>
      </c>
    </row>
    <row r="32" spans="1:10" s="70" customFormat="1" ht="16.5" customHeight="1">
      <c r="A32" s="71" t="s">
        <v>38</v>
      </c>
      <c r="B32" s="68">
        <v>4686</v>
      </c>
      <c r="C32" s="68">
        <v>4230</v>
      </c>
      <c r="D32" s="68">
        <v>4012</v>
      </c>
      <c r="E32" s="68">
        <v>3808</v>
      </c>
      <c r="F32" s="68">
        <v>3560</v>
      </c>
      <c r="G32" s="68">
        <v>3256</v>
      </c>
      <c r="H32" s="68">
        <v>2930</v>
      </c>
      <c r="I32" s="69">
        <v>2558</v>
      </c>
      <c r="J32" s="69">
        <v>2209</v>
      </c>
    </row>
    <row r="33" spans="1:10" s="70" customFormat="1" ht="16.5" customHeight="1">
      <c r="A33" s="72" t="s">
        <v>39</v>
      </c>
      <c r="B33" s="68">
        <v>10559</v>
      </c>
      <c r="C33" s="68">
        <v>9808</v>
      </c>
      <c r="D33" s="68">
        <v>9273</v>
      </c>
      <c r="E33" s="68">
        <v>8752</v>
      </c>
      <c r="F33" s="68">
        <v>8257</v>
      </c>
      <c r="G33" s="68">
        <v>7575</v>
      </c>
      <c r="H33" s="68">
        <v>6741</v>
      </c>
      <c r="I33" s="69">
        <v>6045</v>
      </c>
      <c r="J33" s="69">
        <v>5234</v>
      </c>
    </row>
    <row r="34" spans="1:10" s="70" customFormat="1" ht="16.5" customHeight="1">
      <c r="A34" s="73" t="s">
        <v>40</v>
      </c>
      <c r="B34" s="74">
        <f t="shared" ref="B34:H34" si="0">SUM(B4:B33)</f>
        <v>2993047</v>
      </c>
      <c r="C34" s="372">
        <f t="shared" si="0"/>
        <v>3232714</v>
      </c>
      <c r="D34" s="372">
        <f t="shared" si="0"/>
        <v>3441161</v>
      </c>
      <c r="E34" s="372">
        <f t="shared" si="0"/>
        <v>3659654</v>
      </c>
      <c r="F34" s="372">
        <f t="shared" si="0"/>
        <v>3773914</v>
      </c>
      <c r="G34" s="372">
        <f t="shared" si="0"/>
        <v>3901773</v>
      </c>
      <c r="H34" s="372">
        <f t="shared" si="0"/>
        <v>4058204</v>
      </c>
      <c r="I34" s="372">
        <f>SUM(I4:I33)</f>
        <v>4185878</v>
      </c>
      <c r="J34" s="372">
        <f>SUM(J4:J33)</f>
        <v>4216040</v>
      </c>
    </row>
    <row r="35" spans="1:10" s="70" customFormat="1" ht="16.5" customHeight="1">
      <c r="A35" s="67" t="s">
        <v>60</v>
      </c>
      <c r="B35" s="68">
        <v>33987</v>
      </c>
      <c r="C35" s="373">
        <v>33674</v>
      </c>
      <c r="D35" s="373">
        <v>33587</v>
      </c>
      <c r="E35" s="373">
        <v>32336</v>
      </c>
      <c r="F35" s="373">
        <v>32077</v>
      </c>
      <c r="G35" s="373">
        <v>27640</v>
      </c>
      <c r="H35" s="373">
        <v>28744</v>
      </c>
      <c r="I35" s="374">
        <v>27815</v>
      </c>
      <c r="J35" s="374">
        <v>26491</v>
      </c>
    </row>
    <row r="36" spans="1:10" s="70" customFormat="1" ht="16.5" customHeight="1">
      <c r="A36" s="72" t="s">
        <v>42</v>
      </c>
      <c r="B36" s="75">
        <v>8646520</v>
      </c>
      <c r="C36" s="375">
        <v>8351893</v>
      </c>
      <c r="D36" s="375">
        <v>8354615</v>
      </c>
      <c r="E36" s="375">
        <v>8163573</v>
      </c>
      <c r="F36" s="375">
        <v>7967614</v>
      </c>
      <c r="G36" s="375">
        <v>8134688</v>
      </c>
      <c r="H36" s="375">
        <v>8489653</v>
      </c>
      <c r="I36" s="374">
        <v>8945695</v>
      </c>
      <c r="J36" s="374">
        <v>9272740</v>
      </c>
    </row>
    <row r="37" spans="1:10" s="70" customFormat="1" ht="16.5" customHeight="1">
      <c r="A37" s="73" t="s">
        <v>43</v>
      </c>
      <c r="B37" s="76">
        <f t="shared" ref="B37:H37" si="1">SUM(B34:B36)</f>
        <v>11673554</v>
      </c>
      <c r="C37" s="376">
        <f t="shared" si="1"/>
        <v>11618281</v>
      </c>
      <c r="D37" s="376">
        <f t="shared" si="1"/>
        <v>11829363</v>
      </c>
      <c r="E37" s="376">
        <f t="shared" si="1"/>
        <v>11855563</v>
      </c>
      <c r="F37" s="376">
        <f t="shared" si="1"/>
        <v>11773605</v>
      </c>
      <c r="G37" s="376">
        <f t="shared" si="1"/>
        <v>12064101</v>
      </c>
      <c r="H37" s="376">
        <f t="shared" si="1"/>
        <v>12576601</v>
      </c>
      <c r="I37" s="376">
        <f>SUM(I34:I36)</f>
        <v>13159388</v>
      </c>
      <c r="J37" s="376">
        <f>SUM(J34:J36)</f>
        <v>13515271</v>
      </c>
    </row>
    <row r="38" spans="1:10" ht="66" customHeight="1">
      <c r="A38" s="609" t="s">
        <v>61</v>
      </c>
      <c r="B38" s="609"/>
      <c r="C38" s="609"/>
      <c r="D38" s="609"/>
      <c r="E38" s="609"/>
      <c r="F38" s="609"/>
      <c r="G38" s="609"/>
      <c r="H38" s="609"/>
      <c r="I38" s="609"/>
      <c r="J38" s="609"/>
    </row>
    <row r="39" spans="1:10" ht="6.75" customHeight="1">
      <c r="A39" s="77"/>
    </row>
    <row r="40" spans="1:10">
      <c r="A40" s="77"/>
    </row>
    <row r="41" spans="1:10" ht="5.25" customHeight="1">
      <c r="A41" s="610"/>
      <c r="B41" s="610"/>
      <c r="C41" s="610"/>
      <c r="D41" s="610"/>
      <c r="E41" s="610"/>
      <c r="F41" s="610"/>
      <c r="G41" s="610"/>
      <c r="H41" s="610"/>
      <c r="I41" s="610"/>
      <c r="J41" s="610"/>
    </row>
    <row r="42" spans="1:10">
      <c r="A42" s="78"/>
    </row>
    <row r="44" spans="1:10" ht="18.75" customHeight="1"/>
    <row r="45" spans="1:10" ht="18.75" customHeight="1"/>
    <row r="46" spans="1:10" ht="18.75" customHeight="1"/>
  </sheetData>
  <mergeCells count="2">
    <mergeCell ref="A38:J38"/>
    <mergeCell ref="A41:J41"/>
  </mergeCells>
  <phoneticPr fontId="1"/>
  <printOptions horizontalCentered="1"/>
  <pageMargins left="0.55118110236220474" right="0.55118110236220474" top="0.98425196850393704" bottom="0.59055118110236227" header="0.51181102362204722" footer="0.51181102362204722"/>
  <pageSetup paperSize="9" scale="91" orientation="portrait" blackAndWhite="1" r:id="rId1"/>
  <headerFooter alignWithMargins="0">
    <oddHeader>&amp;R&amp;"ＭＳ Ｐ明朝,標準"&amp;10 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DE18-0501-4C4A-8620-FF4C61AA8ACF}">
  <sheetPr>
    <tabColor rgb="FF00B050"/>
    <pageSetUpPr fitToPage="1"/>
  </sheetPr>
  <dimension ref="A1:S42"/>
  <sheetViews>
    <sheetView showOutlineSymbols="0" view="pageBreakPreview" zoomScaleNormal="100" zoomScaleSheetLayoutView="100" workbookViewId="0">
      <selection activeCell="M5" sqref="M5"/>
    </sheetView>
  </sheetViews>
  <sheetFormatPr defaultColWidth="10.75" defaultRowHeight="13.5"/>
  <cols>
    <col min="1" max="1" width="9.875" style="82" customWidth="1"/>
    <col min="2" max="6" width="9.375" style="82" customWidth="1"/>
    <col min="7" max="11" width="7" style="82" customWidth="1"/>
    <col min="12" max="12" width="3.25" style="82" customWidth="1"/>
    <col min="13" max="13" width="7.5" style="82" customWidth="1"/>
    <col min="14" max="256" width="10.75" style="82"/>
    <col min="257" max="257" width="9.875" style="82" customWidth="1"/>
    <col min="258" max="262" width="9.375" style="82" customWidth="1"/>
    <col min="263" max="267" width="7" style="82" customWidth="1"/>
    <col min="268" max="268" width="3.25" style="82" customWidth="1"/>
    <col min="269" max="269" width="7.5" style="82" customWidth="1"/>
    <col min="270" max="512" width="10.75" style="82"/>
    <col min="513" max="513" width="9.875" style="82" customWidth="1"/>
    <col min="514" max="518" width="9.375" style="82" customWidth="1"/>
    <col min="519" max="523" width="7" style="82" customWidth="1"/>
    <col min="524" max="524" width="3.25" style="82" customWidth="1"/>
    <col min="525" max="525" width="7.5" style="82" customWidth="1"/>
    <col min="526" max="768" width="10.75" style="82"/>
    <col min="769" max="769" width="9.875" style="82" customWidth="1"/>
    <col min="770" max="774" width="9.375" style="82" customWidth="1"/>
    <col min="775" max="779" width="7" style="82" customWidth="1"/>
    <col min="780" max="780" width="3.25" style="82" customWidth="1"/>
    <col min="781" max="781" width="7.5" style="82" customWidth="1"/>
    <col min="782" max="1024" width="10.75" style="82"/>
    <col min="1025" max="1025" width="9.875" style="82" customWidth="1"/>
    <col min="1026" max="1030" width="9.375" style="82" customWidth="1"/>
    <col min="1031" max="1035" width="7" style="82" customWidth="1"/>
    <col min="1036" max="1036" width="3.25" style="82" customWidth="1"/>
    <col min="1037" max="1037" width="7.5" style="82" customWidth="1"/>
    <col min="1038" max="1280" width="10.75" style="82"/>
    <col min="1281" max="1281" width="9.875" style="82" customWidth="1"/>
    <col min="1282" max="1286" width="9.375" style="82" customWidth="1"/>
    <col min="1287" max="1291" width="7" style="82" customWidth="1"/>
    <col min="1292" max="1292" width="3.25" style="82" customWidth="1"/>
    <col min="1293" max="1293" width="7.5" style="82" customWidth="1"/>
    <col min="1294" max="1536" width="10.75" style="82"/>
    <col min="1537" max="1537" width="9.875" style="82" customWidth="1"/>
    <col min="1538" max="1542" width="9.375" style="82" customWidth="1"/>
    <col min="1543" max="1547" width="7" style="82" customWidth="1"/>
    <col min="1548" max="1548" width="3.25" style="82" customWidth="1"/>
    <col min="1549" max="1549" width="7.5" style="82" customWidth="1"/>
    <col min="1550" max="1792" width="10.75" style="82"/>
    <col min="1793" max="1793" width="9.875" style="82" customWidth="1"/>
    <col min="1794" max="1798" width="9.375" style="82" customWidth="1"/>
    <col min="1799" max="1803" width="7" style="82" customWidth="1"/>
    <col min="1804" max="1804" width="3.25" style="82" customWidth="1"/>
    <col min="1805" max="1805" width="7.5" style="82" customWidth="1"/>
    <col min="1806" max="2048" width="10.75" style="82"/>
    <col min="2049" max="2049" width="9.875" style="82" customWidth="1"/>
    <col min="2050" max="2054" width="9.375" style="82" customWidth="1"/>
    <col min="2055" max="2059" width="7" style="82" customWidth="1"/>
    <col min="2060" max="2060" width="3.25" style="82" customWidth="1"/>
    <col min="2061" max="2061" width="7.5" style="82" customWidth="1"/>
    <col min="2062" max="2304" width="10.75" style="82"/>
    <col min="2305" max="2305" width="9.875" style="82" customWidth="1"/>
    <col min="2306" max="2310" width="9.375" style="82" customWidth="1"/>
    <col min="2311" max="2315" width="7" style="82" customWidth="1"/>
    <col min="2316" max="2316" width="3.25" style="82" customWidth="1"/>
    <col min="2317" max="2317" width="7.5" style="82" customWidth="1"/>
    <col min="2318" max="2560" width="10.75" style="82"/>
    <col min="2561" max="2561" width="9.875" style="82" customWidth="1"/>
    <col min="2562" max="2566" width="9.375" style="82" customWidth="1"/>
    <col min="2567" max="2571" width="7" style="82" customWidth="1"/>
    <col min="2572" max="2572" width="3.25" style="82" customWidth="1"/>
    <col min="2573" max="2573" width="7.5" style="82" customWidth="1"/>
    <col min="2574" max="2816" width="10.75" style="82"/>
    <col min="2817" max="2817" width="9.875" style="82" customWidth="1"/>
    <col min="2818" max="2822" width="9.375" style="82" customWidth="1"/>
    <col min="2823" max="2827" width="7" style="82" customWidth="1"/>
    <col min="2828" max="2828" width="3.25" style="82" customWidth="1"/>
    <col min="2829" max="2829" width="7.5" style="82" customWidth="1"/>
    <col min="2830" max="3072" width="10.75" style="82"/>
    <col min="3073" max="3073" width="9.875" style="82" customWidth="1"/>
    <col min="3074" max="3078" width="9.375" style="82" customWidth="1"/>
    <col min="3079" max="3083" width="7" style="82" customWidth="1"/>
    <col min="3084" max="3084" width="3.25" style="82" customWidth="1"/>
    <col min="3085" max="3085" width="7.5" style="82" customWidth="1"/>
    <col min="3086" max="3328" width="10.75" style="82"/>
    <col min="3329" max="3329" width="9.875" style="82" customWidth="1"/>
    <col min="3330" max="3334" width="9.375" style="82" customWidth="1"/>
    <col min="3335" max="3339" width="7" style="82" customWidth="1"/>
    <col min="3340" max="3340" width="3.25" style="82" customWidth="1"/>
    <col min="3341" max="3341" width="7.5" style="82" customWidth="1"/>
    <col min="3342" max="3584" width="10.75" style="82"/>
    <col min="3585" max="3585" width="9.875" style="82" customWidth="1"/>
    <col min="3586" max="3590" width="9.375" style="82" customWidth="1"/>
    <col min="3591" max="3595" width="7" style="82" customWidth="1"/>
    <col min="3596" max="3596" width="3.25" style="82" customWidth="1"/>
    <col min="3597" max="3597" width="7.5" style="82" customWidth="1"/>
    <col min="3598" max="3840" width="10.75" style="82"/>
    <col min="3841" max="3841" width="9.875" style="82" customWidth="1"/>
    <col min="3842" max="3846" width="9.375" style="82" customWidth="1"/>
    <col min="3847" max="3851" width="7" style="82" customWidth="1"/>
    <col min="3852" max="3852" width="3.25" style="82" customWidth="1"/>
    <col min="3853" max="3853" width="7.5" style="82" customWidth="1"/>
    <col min="3854" max="4096" width="10.75" style="82"/>
    <col min="4097" max="4097" width="9.875" style="82" customWidth="1"/>
    <col min="4098" max="4102" width="9.375" style="82" customWidth="1"/>
    <col min="4103" max="4107" width="7" style="82" customWidth="1"/>
    <col min="4108" max="4108" width="3.25" style="82" customWidth="1"/>
    <col min="4109" max="4109" width="7.5" style="82" customWidth="1"/>
    <col min="4110" max="4352" width="10.75" style="82"/>
    <col min="4353" max="4353" width="9.875" style="82" customWidth="1"/>
    <col min="4354" max="4358" width="9.375" style="82" customWidth="1"/>
    <col min="4359" max="4363" width="7" style="82" customWidth="1"/>
    <col min="4364" max="4364" width="3.25" style="82" customWidth="1"/>
    <col min="4365" max="4365" width="7.5" style="82" customWidth="1"/>
    <col min="4366" max="4608" width="10.75" style="82"/>
    <col min="4609" max="4609" width="9.875" style="82" customWidth="1"/>
    <col min="4610" max="4614" width="9.375" style="82" customWidth="1"/>
    <col min="4615" max="4619" width="7" style="82" customWidth="1"/>
    <col min="4620" max="4620" width="3.25" style="82" customWidth="1"/>
    <col min="4621" max="4621" width="7.5" style="82" customWidth="1"/>
    <col min="4622" max="4864" width="10.75" style="82"/>
    <col min="4865" max="4865" width="9.875" style="82" customWidth="1"/>
    <col min="4866" max="4870" width="9.375" style="82" customWidth="1"/>
    <col min="4871" max="4875" width="7" style="82" customWidth="1"/>
    <col min="4876" max="4876" width="3.25" style="82" customWidth="1"/>
    <col min="4877" max="4877" width="7.5" style="82" customWidth="1"/>
    <col min="4878" max="5120" width="10.75" style="82"/>
    <col min="5121" max="5121" width="9.875" style="82" customWidth="1"/>
    <col min="5122" max="5126" width="9.375" style="82" customWidth="1"/>
    <col min="5127" max="5131" width="7" style="82" customWidth="1"/>
    <col min="5132" max="5132" width="3.25" style="82" customWidth="1"/>
    <col min="5133" max="5133" width="7.5" style="82" customWidth="1"/>
    <col min="5134" max="5376" width="10.75" style="82"/>
    <col min="5377" max="5377" width="9.875" style="82" customWidth="1"/>
    <col min="5378" max="5382" width="9.375" style="82" customWidth="1"/>
    <col min="5383" max="5387" width="7" style="82" customWidth="1"/>
    <col min="5388" max="5388" width="3.25" style="82" customWidth="1"/>
    <col min="5389" max="5389" width="7.5" style="82" customWidth="1"/>
    <col min="5390" max="5632" width="10.75" style="82"/>
    <col min="5633" max="5633" width="9.875" style="82" customWidth="1"/>
    <col min="5634" max="5638" width="9.375" style="82" customWidth="1"/>
    <col min="5639" max="5643" width="7" style="82" customWidth="1"/>
    <col min="5644" max="5644" width="3.25" style="82" customWidth="1"/>
    <col min="5645" max="5645" width="7.5" style="82" customWidth="1"/>
    <col min="5646" max="5888" width="10.75" style="82"/>
    <col min="5889" max="5889" width="9.875" style="82" customWidth="1"/>
    <col min="5890" max="5894" width="9.375" style="82" customWidth="1"/>
    <col min="5895" max="5899" width="7" style="82" customWidth="1"/>
    <col min="5900" max="5900" width="3.25" style="82" customWidth="1"/>
    <col min="5901" max="5901" width="7.5" style="82" customWidth="1"/>
    <col min="5902" max="6144" width="10.75" style="82"/>
    <col min="6145" max="6145" width="9.875" style="82" customWidth="1"/>
    <col min="6146" max="6150" width="9.375" style="82" customWidth="1"/>
    <col min="6151" max="6155" width="7" style="82" customWidth="1"/>
    <col min="6156" max="6156" width="3.25" style="82" customWidth="1"/>
    <col min="6157" max="6157" width="7.5" style="82" customWidth="1"/>
    <col min="6158" max="6400" width="10.75" style="82"/>
    <col min="6401" max="6401" width="9.875" style="82" customWidth="1"/>
    <col min="6402" max="6406" width="9.375" style="82" customWidth="1"/>
    <col min="6407" max="6411" width="7" style="82" customWidth="1"/>
    <col min="6412" max="6412" width="3.25" style="82" customWidth="1"/>
    <col min="6413" max="6413" width="7.5" style="82" customWidth="1"/>
    <col min="6414" max="6656" width="10.75" style="82"/>
    <col min="6657" max="6657" width="9.875" style="82" customWidth="1"/>
    <col min="6658" max="6662" width="9.375" style="82" customWidth="1"/>
    <col min="6663" max="6667" width="7" style="82" customWidth="1"/>
    <col min="6668" max="6668" width="3.25" style="82" customWidth="1"/>
    <col min="6669" max="6669" width="7.5" style="82" customWidth="1"/>
    <col min="6670" max="6912" width="10.75" style="82"/>
    <col min="6913" max="6913" width="9.875" style="82" customWidth="1"/>
    <col min="6914" max="6918" width="9.375" style="82" customWidth="1"/>
    <col min="6919" max="6923" width="7" style="82" customWidth="1"/>
    <col min="6924" max="6924" width="3.25" style="82" customWidth="1"/>
    <col min="6925" max="6925" width="7.5" style="82" customWidth="1"/>
    <col min="6926" max="7168" width="10.75" style="82"/>
    <col min="7169" max="7169" width="9.875" style="82" customWidth="1"/>
    <col min="7170" max="7174" width="9.375" style="82" customWidth="1"/>
    <col min="7175" max="7179" width="7" style="82" customWidth="1"/>
    <col min="7180" max="7180" width="3.25" style="82" customWidth="1"/>
    <col min="7181" max="7181" width="7.5" style="82" customWidth="1"/>
    <col min="7182" max="7424" width="10.75" style="82"/>
    <col min="7425" max="7425" width="9.875" style="82" customWidth="1"/>
    <col min="7426" max="7430" width="9.375" style="82" customWidth="1"/>
    <col min="7431" max="7435" width="7" style="82" customWidth="1"/>
    <col min="7436" max="7436" width="3.25" style="82" customWidth="1"/>
    <col min="7437" max="7437" width="7.5" style="82" customWidth="1"/>
    <col min="7438" max="7680" width="10.75" style="82"/>
    <col min="7681" max="7681" width="9.875" style="82" customWidth="1"/>
    <col min="7682" max="7686" width="9.375" style="82" customWidth="1"/>
    <col min="7687" max="7691" width="7" style="82" customWidth="1"/>
    <col min="7692" max="7692" width="3.25" style="82" customWidth="1"/>
    <col min="7693" max="7693" width="7.5" style="82" customWidth="1"/>
    <col min="7694" max="7936" width="10.75" style="82"/>
    <col min="7937" max="7937" width="9.875" style="82" customWidth="1"/>
    <col min="7938" max="7942" width="9.375" style="82" customWidth="1"/>
    <col min="7943" max="7947" width="7" style="82" customWidth="1"/>
    <col min="7948" max="7948" width="3.25" style="82" customWidth="1"/>
    <col min="7949" max="7949" width="7.5" style="82" customWidth="1"/>
    <col min="7950" max="8192" width="10.75" style="82"/>
    <col min="8193" max="8193" width="9.875" style="82" customWidth="1"/>
    <col min="8194" max="8198" width="9.375" style="82" customWidth="1"/>
    <col min="8199" max="8203" width="7" style="82" customWidth="1"/>
    <col min="8204" max="8204" width="3.25" style="82" customWidth="1"/>
    <col min="8205" max="8205" width="7.5" style="82" customWidth="1"/>
    <col min="8206" max="8448" width="10.75" style="82"/>
    <col min="8449" max="8449" width="9.875" style="82" customWidth="1"/>
    <col min="8450" max="8454" width="9.375" style="82" customWidth="1"/>
    <col min="8455" max="8459" width="7" style="82" customWidth="1"/>
    <col min="8460" max="8460" width="3.25" style="82" customWidth="1"/>
    <col min="8461" max="8461" width="7.5" style="82" customWidth="1"/>
    <col min="8462" max="8704" width="10.75" style="82"/>
    <col min="8705" max="8705" width="9.875" style="82" customWidth="1"/>
    <col min="8706" max="8710" width="9.375" style="82" customWidth="1"/>
    <col min="8711" max="8715" width="7" style="82" customWidth="1"/>
    <col min="8716" max="8716" width="3.25" style="82" customWidth="1"/>
    <col min="8717" max="8717" width="7.5" style="82" customWidth="1"/>
    <col min="8718" max="8960" width="10.75" style="82"/>
    <col min="8961" max="8961" width="9.875" style="82" customWidth="1"/>
    <col min="8962" max="8966" width="9.375" style="82" customWidth="1"/>
    <col min="8967" max="8971" width="7" style="82" customWidth="1"/>
    <col min="8972" max="8972" width="3.25" style="82" customWidth="1"/>
    <col min="8973" max="8973" width="7.5" style="82" customWidth="1"/>
    <col min="8974" max="9216" width="10.75" style="82"/>
    <col min="9217" max="9217" width="9.875" style="82" customWidth="1"/>
    <col min="9218" max="9222" width="9.375" style="82" customWidth="1"/>
    <col min="9223" max="9227" width="7" style="82" customWidth="1"/>
    <col min="9228" max="9228" width="3.25" style="82" customWidth="1"/>
    <col min="9229" max="9229" width="7.5" style="82" customWidth="1"/>
    <col min="9230" max="9472" width="10.75" style="82"/>
    <col min="9473" max="9473" width="9.875" style="82" customWidth="1"/>
    <col min="9474" max="9478" width="9.375" style="82" customWidth="1"/>
    <col min="9479" max="9483" width="7" style="82" customWidth="1"/>
    <col min="9484" max="9484" width="3.25" style="82" customWidth="1"/>
    <col min="9485" max="9485" width="7.5" style="82" customWidth="1"/>
    <col min="9486" max="9728" width="10.75" style="82"/>
    <col min="9729" max="9729" width="9.875" style="82" customWidth="1"/>
    <col min="9730" max="9734" width="9.375" style="82" customWidth="1"/>
    <col min="9735" max="9739" width="7" style="82" customWidth="1"/>
    <col min="9740" max="9740" width="3.25" style="82" customWidth="1"/>
    <col min="9741" max="9741" width="7.5" style="82" customWidth="1"/>
    <col min="9742" max="9984" width="10.75" style="82"/>
    <col min="9985" max="9985" width="9.875" style="82" customWidth="1"/>
    <col min="9986" max="9990" width="9.375" style="82" customWidth="1"/>
    <col min="9991" max="9995" width="7" style="82" customWidth="1"/>
    <col min="9996" max="9996" width="3.25" style="82" customWidth="1"/>
    <col min="9997" max="9997" width="7.5" style="82" customWidth="1"/>
    <col min="9998" max="10240" width="10.75" style="82"/>
    <col min="10241" max="10241" width="9.875" style="82" customWidth="1"/>
    <col min="10242" max="10246" width="9.375" style="82" customWidth="1"/>
    <col min="10247" max="10251" width="7" style="82" customWidth="1"/>
    <col min="10252" max="10252" width="3.25" style="82" customWidth="1"/>
    <col min="10253" max="10253" width="7.5" style="82" customWidth="1"/>
    <col min="10254" max="10496" width="10.75" style="82"/>
    <col min="10497" max="10497" width="9.875" style="82" customWidth="1"/>
    <col min="10498" max="10502" width="9.375" style="82" customWidth="1"/>
    <col min="10503" max="10507" width="7" style="82" customWidth="1"/>
    <col min="10508" max="10508" width="3.25" style="82" customWidth="1"/>
    <col min="10509" max="10509" width="7.5" style="82" customWidth="1"/>
    <col min="10510" max="10752" width="10.75" style="82"/>
    <col min="10753" max="10753" width="9.875" style="82" customWidth="1"/>
    <col min="10754" max="10758" width="9.375" style="82" customWidth="1"/>
    <col min="10759" max="10763" width="7" style="82" customWidth="1"/>
    <col min="10764" max="10764" width="3.25" style="82" customWidth="1"/>
    <col min="10765" max="10765" width="7.5" style="82" customWidth="1"/>
    <col min="10766" max="11008" width="10.75" style="82"/>
    <col min="11009" max="11009" width="9.875" style="82" customWidth="1"/>
    <col min="11010" max="11014" width="9.375" style="82" customWidth="1"/>
    <col min="11015" max="11019" width="7" style="82" customWidth="1"/>
    <col min="11020" max="11020" width="3.25" style="82" customWidth="1"/>
    <col min="11021" max="11021" width="7.5" style="82" customWidth="1"/>
    <col min="11022" max="11264" width="10.75" style="82"/>
    <col min="11265" max="11265" width="9.875" style="82" customWidth="1"/>
    <col min="11266" max="11270" width="9.375" style="82" customWidth="1"/>
    <col min="11271" max="11275" width="7" style="82" customWidth="1"/>
    <col min="11276" max="11276" width="3.25" style="82" customWidth="1"/>
    <col min="11277" max="11277" width="7.5" style="82" customWidth="1"/>
    <col min="11278" max="11520" width="10.75" style="82"/>
    <col min="11521" max="11521" width="9.875" style="82" customWidth="1"/>
    <col min="11522" max="11526" width="9.375" style="82" customWidth="1"/>
    <col min="11527" max="11531" width="7" style="82" customWidth="1"/>
    <col min="11532" max="11532" width="3.25" style="82" customWidth="1"/>
    <col min="11533" max="11533" width="7.5" style="82" customWidth="1"/>
    <col min="11534" max="11776" width="10.75" style="82"/>
    <col min="11777" max="11777" width="9.875" style="82" customWidth="1"/>
    <col min="11778" max="11782" width="9.375" style="82" customWidth="1"/>
    <col min="11783" max="11787" width="7" style="82" customWidth="1"/>
    <col min="11788" max="11788" width="3.25" style="82" customWidth="1"/>
    <col min="11789" max="11789" width="7.5" style="82" customWidth="1"/>
    <col min="11790" max="12032" width="10.75" style="82"/>
    <col min="12033" max="12033" width="9.875" style="82" customWidth="1"/>
    <col min="12034" max="12038" width="9.375" style="82" customWidth="1"/>
    <col min="12039" max="12043" width="7" style="82" customWidth="1"/>
    <col min="12044" max="12044" width="3.25" style="82" customWidth="1"/>
    <col min="12045" max="12045" width="7.5" style="82" customWidth="1"/>
    <col min="12046" max="12288" width="10.75" style="82"/>
    <col min="12289" max="12289" width="9.875" style="82" customWidth="1"/>
    <col min="12290" max="12294" width="9.375" style="82" customWidth="1"/>
    <col min="12295" max="12299" width="7" style="82" customWidth="1"/>
    <col min="12300" max="12300" width="3.25" style="82" customWidth="1"/>
    <col min="12301" max="12301" width="7.5" style="82" customWidth="1"/>
    <col min="12302" max="12544" width="10.75" style="82"/>
    <col min="12545" max="12545" width="9.875" style="82" customWidth="1"/>
    <col min="12546" max="12550" width="9.375" style="82" customWidth="1"/>
    <col min="12551" max="12555" width="7" style="82" customWidth="1"/>
    <col min="12556" max="12556" width="3.25" style="82" customWidth="1"/>
    <col min="12557" max="12557" width="7.5" style="82" customWidth="1"/>
    <col min="12558" max="12800" width="10.75" style="82"/>
    <col min="12801" max="12801" width="9.875" style="82" customWidth="1"/>
    <col min="12802" max="12806" width="9.375" style="82" customWidth="1"/>
    <col min="12807" max="12811" width="7" style="82" customWidth="1"/>
    <col min="12812" max="12812" width="3.25" style="82" customWidth="1"/>
    <col min="12813" max="12813" width="7.5" style="82" customWidth="1"/>
    <col min="12814" max="13056" width="10.75" style="82"/>
    <col min="13057" max="13057" width="9.875" style="82" customWidth="1"/>
    <col min="13058" max="13062" width="9.375" style="82" customWidth="1"/>
    <col min="13063" max="13067" width="7" style="82" customWidth="1"/>
    <col min="13068" max="13068" width="3.25" style="82" customWidth="1"/>
    <col min="13069" max="13069" width="7.5" style="82" customWidth="1"/>
    <col min="13070" max="13312" width="10.75" style="82"/>
    <col min="13313" max="13313" width="9.875" style="82" customWidth="1"/>
    <col min="13314" max="13318" width="9.375" style="82" customWidth="1"/>
    <col min="13319" max="13323" width="7" style="82" customWidth="1"/>
    <col min="13324" max="13324" width="3.25" style="82" customWidth="1"/>
    <col min="13325" max="13325" width="7.5" style="82" customWidth="1"/>
    <col min="13326" max="13568" width="10.75" style="82"/>
    <col min="13569" max="13569" width="9.875" style="82" customWidth="1"/>
    <col min="13570" max="13574" width="9.375" style="82" customWidth="1"/>
    <col min="13575" max="13579" width="7" style="82" customWidth="1"/>
    <col min="13580" max="13580" width="3.25" style="82" customWidth="1"/>
    <col min="13581" max="13581" width="7.5" style="82" customWidth="1"/>
    <col min="13582" max="13824" width="10.75" style="82"/>
    <col min="13825" max="13825" width="9.875" style="82" customWidth="1"/>
    <col min="13826" max="13830" width="9.375" style="82" customWidth="1"/>
    <col min="13831" max="13835" width="7" style="82" customWidth="1"/>
    <col min="13836" max="13836" width="3.25" style="82" customWidth="1"/>
    <col min="13837" max="13837" width="7.5" style="82" customWidth="1"/>
    <col min="13838" max="14080" width="10.75" style="82"/>
    <col min="14081" max="14081" width="9.875" style="82" customWidth="1"/>
    <col min="14082" max="14086" width="9.375" style="82" customWidth="1"/>
    <col min="14087" max="14091" width="7" style="82" customWidth="1"/>
    <col min="14092" max="14092" width="3.25" style="82" customWidth="1"/>
    <col min="14093" max="14093" width="7.5" style="82" customWidth="1"/>
    <col min="14094" max="14336" width="10.75" style="82"/>
    <col min="14337" max="14337" width="9.875" style="82" customWidth="1"/>
    <col min="14338" max="14342" width="9.375" style="82" customWidth="1"/>
    <col min="14343" max="14347" width="7" style="82" customWidth="1"/>
    <col min="14348" max="14348" width="3.25" style="82" customWidth="1"/>
    <col min="14349" max="14349" width="7.5" style="82" customWidth="1"/>
    <col min="14350" max="14592" width="10.75" style="82"/>
    <col min="14593" max="14593" width="9.875" style="82" customWidth="1"/>
    <col min="14594" max="14598" width="9.375" style="82" customWidth="1"/>
    <col min="14599" max="14603" width="7" style="82" customWidth="1"/>
    <col min="14604" max="14604" width="3.25" style="82" customWidth="1"/>
    <col min="14605" max="14605" width="7.5" style="82" customWidth="1"/>
    <col min="14606" max="14848" width="10.75" style="82"/>
    <col min="14849" max="14849" width="9.875" style="82" customWidth="1"/>
    <col min="14850" max="14854" width="9.375" style="82" customWidth="1"/>
    <col min="14855" max="14859" width="7" style="82" customWidth="1"/>
    <col min="14860" max="14860" width="3.25" style="82" customWidth="1"/>
    <col min="14861" max="14861" width="7.5" style="82" customWidth="1"/>
    <col min="14862" max="15104" width="10.75" style="82"/>
    <col min="15105" max="15105" width="9.875" style="82" customWidth="1"/>
    <col min="15106" max="15110" width="9.375" style="82" customWidth="1"/>
    <col min="15111" max="15115" width="7" style="82" customWidth="1"/>
    <col min="15116" max="15116" width="3.25" style="82" customWidth="1"/>
    <col min="15117" max="15117" width="7.5" style="82" customWidth="1"/>
    <col min="15118" max="15360" width="10.75" style="82"/>
    <col min="15361" max="15361" width="9.875" style="82" customWidth="1"/>
    <col min="15362" max="15366" width="9.375" style="82" customWidth="1"/>
    <col min="15367" max="15371" width="7" style="82" customWidth="1"/>
    <col min="15372" max="15372" width="3.25" style="82" customWidth="1"/>
    <col min="15373" max="15373" width="7.5" style="82" customWidth="1"/>
    <col min="15374" max="15616" width="10.75" style="82"/>
    <col min="15617" max="15617" width="9.875" style="82" customWidth="1"/>
    <col min="15618" max="15622" width="9.375" style="82" customWidth="1"/>
    <col min="15623" max="15627" width="7" style="82" customWidth="1"/>
    <col min="15628" max="15628" width="3.25" style="82" customWidth="1"/>
    <col min="15629" max="15629" width="7.5" style="82" customWidth="1"/>
    <col min="15630" max="15872" width="10.75" style="82"/>
    <col min="15873" max="15873" width="9.875" style="82" customWidth="1"/>
    <col min="15874" max="15878" width="9.375" style="82" customWidth="1"/>
    <col min="15879" max="15883" width="7" style="82" customWidth="1"/>
    <col min="15884" max="15884" width="3.25" style="82" customWidth="1"/>
    <col min="15885" max="15885" width="7.5" style="82" customWidth="1"/>
    <col min="15886" max="16128" width="10.75" style="82"/>
    <col min="16129" max="16129" width="9.875" style="82" customWidth="1"/>
    <col min="16130" max="16134" width="9.375" style="82" customWidth="1"/>
    <col min="16135" max="16139" width="7" style="82" customWidth="1"/>
    <col min="16140" max="16140" width="3.25" style="82" customWidth="1"/>
    <col min="16141" max="16141" width="7.5" style="82" customWidth="1"/>
    <col min="16142" max="16384" width="10.75" style="82"/>
  </cols>
  <sheetData>
    <row r="1" spans="1:19" ht="25.5" customHeight="1">
      <c r="A1" s="79" t="s">
        <v>62</v>
      </c>
      <c r="B1" s="80"/>
      <c r="C1" s="81"/>
      <c r="D1" s="81"/>
      <c r="E1" s="81"/>
      <c r="F1" s="81"/>
      <c r="G1" s="81"/>
      <c r="H1" s="81"/>
      <c r="I1" s="81"/>
    </row>
    <row r="2" spans="1:19" ht="16.5" customHeight="1">
      <c r="A2" s="81"/>
      <c r="B2" s="81"/>
      <c r="C2" s="81"/>
      <c r="D2" s="81"/>
      <c r="E2" s="81"/>
      <c r="F2" s="81"/>
      <c r="G2" s="81"/>
      <c r="H2" s="81"/>
      <c r="J2" s="83"/>
      <c r="K2" s="84" t="s">
        <v>63</v>
      </c>
      <c r="N2"/>
      <c r="O2"/>
      <c r="P2"/>
      <c r="Q2"/>
      <c r="R2"/>
      <c r="S2"/>
    </row>
    <row r="3" spans="1:19" ht="42.4" customHeight="1">
      <c r="A3" s="611" t="s">
        <v>64</v>
      </c>
      <c r="B3" s="613" t="s">
        <v>65</v>
      </c>
      <c r="C3" s="614"/>
      <c r="D3" s="614"/>
      <c r="E3" s="614"/>
      <c r="F3" s="615"/>
      <c r="G3" s="616" t="s">
        <v>66</v>
      </c>
      <c r="H3" s="614"/>
      <c r="I3" s="614"/>
      <c r="J3" s="614"/>
      <c r="K3" s="615"/>
      <c r="N3"/>
      <c r="O3"/>
      <c r="P3"/>
      <c r="Q3"/>
      <c r="R3"/>
      <c r="S3"/>
    </row>
    <row r="4" spans="1:19" ht="42.4" customHeight="1">
      <c r="A4" s="612"/>
      <c r="B4" s="85" t="s">
        <v>54</v>
      </c>
      <c r="C4" s="86" t="s">
        <v>55</v>
      </c>
      <c r="D4" s="86" t="s">
        <v>56</v>
      </c>
      <c r="E4" s="87" t="s">
        <v>67</v>
      </c>
      <c r="F4" s="88" t="s">
        <v>68</v>
      </c>
      <c r="G4" s="86" t="s">
        <v>54</v>
      </c>
      <c r="H4" s="86" t="s">
        <v>69</v>
      </c>
      <c r="I4" s="86" t="s">
        <v>70</v>
      </c>
      <c r="J4" s="89" t="s">
        <v>71</v>
      </c>
      <c r="K4" s="90" t="s">
        <v>68</v>
      </c>
      <c r="N4"/>
      <c r="O4"/>
      <c r="P4"/>
      <c r="Q4"/>
      <c r="R4"/>
      <c r="S4"/>
    </row>
    <row r="5" spans="1:19" s="99" customFormat="1" ht="16.5" customHeight="1">
      <c r="A5" s="91" t="s">
        <v>10</v>
      </c>
      <c r="B5" s="92">
        <v>188470</v>
      </c>
      <c r="C5" s="93">
        <v>210037</v>
      </c>
      <c r="D5" s="93">
        <v>227804</v>
      </c>
      <c r="E5" s="94">
        <v>249512</v>
      </c>
      <c r="F5" s="95">
        <v>252985</v>
      </c>
      <c r="G5" s="96">
        <v>2.67</v>
      </c>
      <c r="H5" s="97">
        <v>2.5499999999999998</v>
      </c>
      <c r="I5" s="97">
        <v>2.46</v>
      </c>
      <c r="J5" s="97">
        <v>2.3199999999999998</v>
      </c>
      <c r="K5" s="98">
        <v>2.2799999999999998</v>
      </c>
      <c r="M5" s="100"/>
      <c r="N5"/>
      <c r="O5"/>
      <c r="P5"/>
      <c r="Q5"/>
      <c r="R5"/>
      <c r="S5"/>
    </row>
    <row r="6" spans="1:19" s="99" customFormat="1" ht="16.5" customHeight="1">
      <c r="A6" s="101" t="s">
        <v>11</v>
      </c>
      <c r="B6" s="102">
        <v>61757</v>
      </c>
      <c r="C6" s="103">
        <v>68414</v>
      </c>
      <c r="D6" s="103">
        <v>74648</v>
      </c>
      <c r="E6" s="94">
        <v>80805</v>
      </c>
      <c r="F6" s="95">
        <v>83188</v>
      </c>
      <c r="G6" s="104">
        <v>2.56</v>
      </c>
      <c r="H6" s="105">
        <v>2.41</v>
      </c>
      <c r="I6" s="105">
        <v>2.31</v>
      </c>
      <c r="J6" s="105">
        <v>2.2200000000000002</v>
      </c>
      <c r="K6" s="106">
        <v>2.12</v>
      </c>
      <c r="N6"/>
      <c r="O6"/>
      <c r="P6"/>
      <c r="Q6"/>
      <c r="R6"/>
      <c r="S6"/>
    </row>
    <row r="7" spans="1:19" s="99" customFormat="1" ht="16.5" customHeight="1">
      <c r="A7" s="101" t="s">
        <v>12</v>
      </c>
      <c r="B7" s="102">
        <v>62650</v>
      </c>
      <c r="C7" s="103">
        <v>66820</v>
      </c>
      <c r="D7" s="103">
        <v>69365</v>
      </c>
      <c r="E7" s="94">
        <v>71163</v>
      </c>
      <c r="F7" s="95">
        <v>73960</v>
      </c>
      <c r="G7" s="104">
        <v>2.16</v>
      </c>
      <c r="H7" s="105">
        <v>2.0299999999999998</v>
      </c>
      <c r="I7" s="105">
        <v>1.98</v>
      </c>
      <c r="J7" s="105">
        <v>1.95</v>
      </c>
      <c r="K7" s="106">
        <v>1.96</v>
      </c>
      <c r="N7"/>
      <c r="O7"/>
      <c r="P7"/>
      <c r="Q7"/>
      <c r="R7"/>
      <c r="S7"/>
    </row>
    <row r="8" spans="1:19" s="99" customFormat="1" ht="16.5" customHeight="1">
      <c r="A8" s="101" t="s">
        <v>13</v>
      </c>
      <c r="B8" s="102">
        <v>72892</v>
      </c>
      <c r="C8" s="103">
        <v>79386</v>
      </c>
      <c r="D8" s="103">
        <v>76049</v>
      </c>
      <c r="E8" s="94">
        <v>89814</v>
      </c>
      <c r="F8" s="95">
        <v>90093</v>
      </c>
      <c r="G8" s="104">
        <v>2.27</v>
      </c>
      <c r="H8" s="105">
        <v>2.16</v>
      </c>
      <c r="I8" s="105">
        <v>2.33</v>
      </c>
      <c r="J8" s="105">
        <v>2.0699999999999998</v>
      </c>
      <c r="K8" s="106">
        <v>2.0699999999999998</v>
      </c>
      <c r="N8"/>
      <c r="O8"/>
      <c r="P8"/>
      <c r="Q8"/>
      <c r="R8"/>
      <c r="S8"/>
    </row>
    <row r="9" spans="1:19" s="99" customFormat="1" ht="16.5" customHeight="1">
      <c r="A9" s="101" t="s">
        <v>14</v>
      </c>
      <c r="B9" s="102">
        <v>45181</v>
      </c>
      <c r="C9" s="103">
        <v>49180</v>
      </c>
      <c r="D9" s="103">
        <v>52090</v>
      </c>
      <c r="E9" s="94">
        <v>52352</v>
      </c>
      <c r="F9" s="95">
        <v>54196</v>
      </c>
      <c r="G9" s="104">
        <v>3.04</v>
      </c>
      <c r="H9" s="105">
        <v>2.88</v>
      </c>
      <c r="I9" s="105">
        <v>2.73</v>
      </c>
      <c r="J9" s="105">
        <v>2.66</v>
      </c>
      <c r="K9" s="106">
        <v>2.5299999999999998</v>
      </c>
      <c r="N9"/>
      <c r="O9"/>
      <c r="P9"/>
      <c r="Q9"/>
      <c r="R9"/>
      <c r="S9"/>
    </row>
    <row r="10" spans="1:19" s="99" customFormat="1" ht="16.5" customHeight="1">
      <c r="A10" s="101" t="s">
        <v>15</v>
      </c>
      <c r="B10" s="102">
        <v>87874</v>
      </c>
      <c r="C10" s="103">
        <v>96202</v>
      </c>
      <c r="D10" s="103">
        <v>107289</v>
      </c>
      <c r="E10" s="107">
        <v>114968</v>
      </c>
      <c r="F10" s="108">
        <v>119435</v>
      </c>
      <c r="G10" s="104">
        <v>2.46</v>
      </c>
      <c r="H10" s="105">
        <v>2.36</v>
      </c>
      <c r="I10" s="105">
        <v>2.29</v>
      </c>
      <c r="J10" s="105">
        <v>2.2200000000000002</v>
      </c>
      <c r="K10" s="106">
        <v>2.1800000000000002</v>
      </c>
      <c r="N10"/>
      <c r="O10"/>
      <c r="P10"/>
      <c r="Q10"/>
      <c r="R10"/>
      <c r="S10"/>
    </row>
    <row r="11" spans="1:19" s="99" customFormat="1" ht="16.5" customHeight="1">
      <c r="A11" s="101" t="s">
        <v>16</v>
      </c>
      <c r="B11" s="102">
        <v>39827</v>
      </c>
      <c r="C11" s="103">
        <v>41754</v>
      </c>
      <c r="D11" s="103">
        <v>44531</v>
      </c>
      <c r="E11" s="107">
        <v>47167</v>
      </c>
      <c r="F11" s="108">
        <v>48208</v>
      </c>
      <c r="G11" s="104">
        <v>2.69</v>
      </c>
      <c r="H11" s="105">
        <v>2.5499999999999998</v>
      </c>
      <c r="I11" s="105">
        <v>2.4700000000000002</v>
      </c>
      <c r="J11" s="105">
        <v>2.38</v>
      </c>
      <c r="K11" s="106">
        <v>2.31</v>
      </c>
      <c r="N11"/>
      <c r="O11"/>
      <c r="P11"/>
      <c r="Q11"/>
      <c r="R11"/>
      <c r="S11"/>
    </row>
    <row r="12" spans="1:19" s="99" customFormat="1" ht="16.5" customHeight="1">
      <c r="A12" s="101" t="s">
        <v>17</v>
      </c>
      <c r="B12" s="102">
        <v>87242</v>
      </c>
      <c r="C12" s="103">
        <v>94059</v>
      </c>
      <c r="D12" s="103">
        <v>101620</v>
      </c>
      <c r="E12" s="107">
        <v>107798</v>
      </c>
      <c r="F12" s="108">
        <v>110450</v>
      </c>
      <c r="G12" s="104">
        <v>2.2799999999999998</v>
      </c>
      <c r="H12" s="105">
        <v>2.1800000000000002</v>
      </c>
      <c r="I12" s="105">
        <v>2.13</v>
      </c>
      <c r="J12" s="105">
        <v>2.0699999999999998</v>
      </c>
      <c r="K12" s="106">
        <v>2.0699999999999998</v>
      </c>
      <c r="N12"/>
      <c r="O12"/>
      <c r="P12"/>
      <c r="Q12"/>
      <c r="R12"/>
      <c r="S12"/>
    </row>
    <row r="13" spans="1:19" s="99" customFormat="1" ht="16.5" customHeight="1">
      <c r="A13" s="101" t="s">
        <v>18</v>
      </c>
      <c r="B13" s="102">
        <v>129883</v>
      </c>
      <c r="C13" s="103">
        <v>145176</v>
      </c>
      <c r="D13" s="103">
        <v>162999</v>
      </c>
      <c r="E13" s="107">
        <v>179923</v>
      </c>
      <c r="F13" s="108">
        <v>186454</v>
      </c>
      <c r="G13" s="104">
        <v>2.78</v>
      </c>
      <c r="H13" s="105">
        <v>2.6</v>
      </c>
      <c r="I13" s="105">
        <v>2.4900000000000002</v>
      </c>
      <c r="J13" s="105">
        <v>2.37</v>
      </c>
      <c r="K13" s="106">
        <v>2.3199999999999998</v>
      </c>
      <c r="N13"/>
      <c r="O13"/>
      <c r="P13"/>
      <c r="Q13"/>
      <c r="R13"/>
      <c r="S13"/>
    </row>
    <row r="14" spans="1:19" s="99" customFormat="1" ht="16.5" customHeight="1">
      <c r="A14" s="101" t="s">
        <v>19</v>
      </c>
      <c r="B14" s="102">
        <v>47976</v>
      </c>
      <c r="C14" s="103">
        <v>51071</v>
      </c>
      <c r="D14" s="103">
        <v>51345</v>
      </c>
      <c r="E14" s="107">
        <v>57613</v>
      </c>
      <c r="F14" s="108">
        <v>59692</v>
      </c>
      <c r="G14" s="104">
        <v>2.2799999999999998</v>
      </c>
      <c r="H14" s="105">
        <v>2.19</v>
      </c>
      <c r="I14" s="105">
        <v>2.2200000000000002</v>
      </c>
      <c r="J14" s="105">
        <v>2.06</v>
      </c>
      <c r="K14" s="106">
        <v>2.0299999999999998</v>
      </c>
      <c r="N14"/>
      <c r="O14"/>
      <c r="P14"/>
      <c r="Q14"/>
      <c r="R14"/>
      <c r="S14"/>
    </row>
    <row r="15" spans="1:19" s="99" customFormat="1" ht="16.5" customHeight="1">
      <c r="A15" s="101" t="s">
        <v>20</v>
      </c>
      <c r="B15" s="102">
        <v>68106</v>
      </c>
      <c r="C15" s="103">
        <v>73599</v>
      </c>
      <c r="D15" s="103">
        <v>77873</v>
      </c>
      <c r="E15" s="107">
        <v>81683</v>
      </c>
      <c r="F15" s="108">
        <v>82768</v>
      </c>
      <c r="G15" s="104">
        <v>2.54</v>
      </c>
      <c r="H15" s="105">
        <v>2.4300000000000002</v>
      </c>
      <c r="I15" s="105">
        <v>2.36</v>
      </c>
      <c r="J15" s="105">
        <v>2.29</v>
      </c>
      <c r="K15" s="106">
        <v>2.2999999999999998</v>
      </c>
      <c r="N15"/>
      <c r="O15"/>
      <c r="P15"/>
      <c r="Q15"/>
      <c r="R15"/>
      <c r="S15"/>
    </row>
    <row r="16" spans="1:19" s="99" customFormat="1" ht="16.5" customHeight="1">
      <c r="A16" s="101" t="s">
        <v>21</v>
      </c>
      <c r="B16" s="102">
        <v>67212</v>
      </c>
      <c r="C16" s="103">
        <v>71438</v>
      </c>
      <c r="D16" s="103">
        <v>77349</v>
      </c>
      <c r="E16" s="107">
        <v>80040</v>
      </c>
      <c r="F16" s="108">
        <v>84823</v>
      </c>
      <c r="G16" s="104">
        <v>2.48</v>
      </c>
      <c r="H16" s="105">
        <v>2.35</v>
      </c>
      <c r="I16" s="105">
        <v>2.2799999999999998</v>
      </c>
      <c r="J16" s="105">
        <v>2.25</v>
      </c>
      <c r="K16" s="106">
        <v>2.2000000000000002</v>
      </c>
      <c r="N16"/>
      <c r="O16"/>
      <c r="P16"/>
      <c r="Q16"/>
      <c r="R16"/>
      <c r="S16"/>
    </row>
    <row r="17" spans="1:19" s="99" customFormat="1" ht="16.5" customHeight="1">
      <c r="A17" s="101" t="s">
        <v>22</v>
      </c>
      <c r="B17" s="102">
        <v>48935</v>
      </c>
      <c r="C17" s="103">
        <v>54416</v>
      </c>
      <c r="D17" s="103">
        <v>58470</v>
      </c>
      <c r="E17" s="107">
        <v>63902</v>
      </c>
      <c r="F17" s="108">
        <v>64521</v>
      </c>
      <c r="G17" s="104">
        <v>2.76</v>
      </c>
      <c r="H17" s="105">
        <v>2.61</v>
      </c>
      <c r="I17" s="105">
        <v>2.48</v>
      </c>
      <c r="J17" s="105">
        <v>2.4</v>
      </c>
      <c r="K17" s="106">
        <v>2.3199999999999998</v>
      </c>
      <c r="N17"/>
      <c r="O17"/>
      <c r="P17"/>
      <c r="Q17"/>
      <c r="R17"/>
      <c r="S17"/>
    </row>
    <row r="18" spans="1:19" s="99" customFormat="1" ht="16.5" customHeight="1">
      <c r="A18" s="101" t="s">
        <v>23</v>
      </c>
      <c r="B18" s="102">
        <v>45748</v>
      </c>
      <c r="C18" s="103">
        <v>50949</v>
      </c>
      <c r="D18" s="103">
        <v>53117</v>
      </c>
      <c r="E18" s="107">
        <v>57687</v>
      </c>
      <c r="F18" s="108">
        <v>59089</v>
      </c>
      <c r="G18" s="104">
        <v>2.31</v>
      </c>
      <c r="H18" s="105">
        <v>2.19</v>
      </c>
      <c r="I18" s="105">
        <v>2.21</v>
      </c>
      <c r="J18" s="105">
        <v>2.09</v>
      </c>
      <c r="K18" s="106">
        <v>2.08</v>
      </c>
      <c r="N18"/>
      <c r="O18"/>
      <c r="P18"/>
      <c r="Q18"/>
      <c r="R18"/>
      <c r="S18"/>
    </row>
    <row r="19" spans="1:19" s="99" customFormat="1" ht="16.5" customHeight="1">
      <c r="A19" s="101" t="s">
        <v>24</v>
      </c>
      <c r="B19" s="102">
        <v>28191</v>
      </c>
      <c r="C19" s="103">
        <v>32026</v>
      </c>
      <c r="D19" s="103">
        <v>33195</v>
      </c>
      <c r="E19" s="107">
        <v>35721</v>
      </c>
      <c r="F19" s="108">
        <v>34019</v>
      </c>
      <c r="G19" s="104">
        <v>2.37</v>
      </c>
      <c r="H19" s="105">
        <v>2.25</v>
      </c>
      <c r="I19" s="105">
        <v>2.19</v>
      </c>
      <c r="J19" s="105">
        <v>2.11</v>
      </c>
      <c r="K19" s="106">
        <v>2.17</v>
      </c>
      <c r="N19"/>
      <c r="O19"/>
      <c r="P19"/>
      <c r="Q19"/>
      <c r="R19"/>
      <c r="S19"/>
    </row>
    <row r="20" spans="1:19" s="99" customFormat="1" ht="16.5" customHeight="1">
      <c r="A20" s="101" t="s">
        <v>25</v>
      </c>
      <c r="B20" s="102">
        <v>23884</v>
      </c>
      <c r="C20" s="103">
        <v>25334</v>
      </c>
      <c r="D20" s="103">
        <v>26386</v>
      </c>
      <c r="E20" s="107">
        <v>26951</v>
      </c>
      <c r="F20" s="108">
        <v>27220</v>
      </c>
      <c r="G20" s="104">
        <v>2.57</v>
      </c>
      <c r="H20" s="105">
        <v>2.42</v>
      </c>
      <c r="I20" s="105">
        <v>2.31</v>
      </c>
      <c r="J20" s="105">
        <v>2.2200000000000002</v>
      </c>
      <c r="K20" s="106">
        <v>2.15</v>
      </c>
      <c r="N20"/>
      <c r="O20"/>
      <c r="P20"/>
      <c r="Q20"/>
      <c r="R20"/>
      <c r="S20"/>
    </row>
    <row r="21" spans="1:19" s="99" customFormat="1" ht="16.5" customHeight="1">
      <c r="A21" s="101" t="s">
        <v>26</v>
      </c>
      <c r="B21" s="102">
        <v>33189</v>
      </c>
      <c r="C21" s="103">
        <v>35722</v>
      </c>
      <c r="D21" s="103">
        <v>37787</v>
      </c>
      <c r="E21" s="107">
        <v>39144</v>
      </c>
      <c r="F21" s="108">
        <v>39434</v>
      </c>
      <c r="G21" s="104">
        <v>2.25</v>
      </c>
      <c r="H21" s="105">
        <v>2.12</v>
      </c>
      <c r="I21" s="105">
        <v>2.0699999999999998</v>
      </c>
      <c r="J21" s="105">
        <v>2.0099999999999998</v>
      </c>
      <c r="K21" s="106">
        <v>2.04</v>
      </c>
      <c r="N21"/>
      <c r="O21"/>
      <c r="P21"/>
      <c r="Q21"/>
      <c r="R21"/>
      <c r="S21"/>
    </row>
    <row r="22" spans="1:19" s="99" customFormat="1" ht="16.5" customHeight="1">
      <c r="A22" s="101" t="s">
        <v>27</v>
      </c>
      <c r="B22" s="102">
        <v>26702</v>
      </c>
      <c r="C22" s="103">
        <v>28343</v>
      </c>
      <c r="D22" s="103">
        <v>30894</v>
      </c>
      <c r="E22" s="107">
        <v>33614</v>
      </c>
      <c r="F22" s="108">
        <v>35524</v>
      </c>
      <c r="G22" s="104">
        <v>2.86</v>
      </c>
      <c r="H22" s="105">
        <v>2.72</v>
      </c>
      <c r="I22" s="105">
        <v>2.57</v>
      </c>
      <c r="J22" s="105">
        <v>2.4700000000000002</v>
      </c>
      <c r="K22" s="106">
        <v>2.4</v>
      </c>
      <c r="N22"/>
      <c r="O22"/>
      <c r="P22"/>
      <c r="Q22"/>
      <c r="R22"/>
      <c r="S22"/>
    </row>
    <row r="23" spans="1:19" s="99" customFormat="1" ht="16.5" customHeight="1">
      <c r="A23" s="101" t="s">
        <v>28</v>
      </c>
      <c r="B23" s="102">
        <v>23971</v>
      </c>
      <c r="C23" s="103">
        <v>26038</v>
      </c>
      <c r="D23" s="103">
        <v>29741</v>
      </c>
      <c r="E23" s="107">
        <v>30897</v>
      </c>
      <c r="F23" s="108">
        <v>32290</v>
      </c>
      <c r="G23" s="104">
        <v>2.81</v>
      </c>
      <c r="H23" s="105">
        <v>2.61</v>
      </c>
      <c r="I23" s="105">
        <v>2.4700000000000002</v>
      </c>
      <c r="J23" s="105">
        <v>2.4</v>
      </c>
      <c r="K23" s="106">
        <v>2.3199999999999998</v>
      </c>
      <c r="N23"/>
      <c r="O23"/>
      <c r="P23"/>
      <c r="Q23"/>
      <c r="R23"/>
      <c r="S23"/>
    </row>
    <row r="24" spans="1:19" s="99" customFormat="1" ht="16.5" customHeight="1">
      <c r="A24" s="101" t="s">
        <v>29</v>
      </c>
      <c r="B24" s="102">
        <v>40397</v>
      </c>
      <c r="C24" s="103">
        <v>43472</v>
      </c>
      <c r="D24" s="103">
        <v>46199</v>
      </c>
      <c r="E24" s="107">
        <v>49151</v>
      </c>
      <c r="F24" s="108">
        <v>49859</v>
      </c>
      <c r="G24" s="104">
        <v>2.75</v>
      </c>
      <c r="H24" s="105">
        <v>2.61</v>
      </c>
      <c r="I24" s="105">
        <v>2.5</v>
      </c>
      <c r="J24" s="105">
        <v>2.37</v>
      </c>
      <c r="K24" s="106">
        <v>2.34</v>
      </c>
      <c r="N24"/>
      <c r="O24"/>
      <c r="P24"/>
      <c r="Q24"/>
      <c r="R24"/>
      <c r="S24"/>
    </row>
    <row r="25" spans="1:19" s="99" customFormat="1" ht="16.5" customHeight="1">
      <c r="A25" s="101" t="s">
        <v>30</v>
      </c>
      <c r="B25" s="102">
        <v>23381</v>
      </c>
      <c r="C25" s="103">
        <v>23974</v>
      </c>
      <c r="D25" s="103">
        <v>24926</v>
      </c>
      <c r="E25" s="107">
        <v>26770</v>
      </c>
      <c r="F25" s="108">
        <v>28277</v>
      </c>
      <c r="G25" s="104">
        <v>2.87</v>
      </c>
      <c r="H25" s="105">
        <v>2.76</v>
      </c>
      <c r="I25" s="105">
        <v>2.67</v>
      </c>
      <c r="J25" s="105">
        <v>2.62</v>
      </c>
      <c r="K25" s="106">
        <v>2.52</v>
      </c>
      <c r="N25"/>
      <c r="O25"/>
      <c r="P25"/>
      <c r="Q25"/>
      <c r="R25"/>
      <c r="S25"/>
    </row>
    <row r="26" spans="1:19" s="99" customFormat="1" ht="16.5" customHeight="1">
      <c r="A26" s="101" t="s">
        <v>31</v>
      </c>
      <c r="B26" s="102">
        <v>55645</v>
      </c>
      <c r="C26" s="103">
        <v>59748</v>
      </c>
      <c r="D26" s="103">
        <v>62908</v>
      </c>
      <c r="E26" s="107">
        <v>64030</v>
      </c>
      <c r="F26" s="108">
        <v>65406</v>
      </c>
      <c r="G26" s="104">
        <v>2.66</v>
      </c>
      <c r="H26" s="105">
        <v>2.44</v>
      </c>
      <c r="I26" s="105">
        <v>2.3199999999999998</v>
      </c>
      <c r="J26" s="105">
        <v>2.31</v>
      </c>
      <c r="K26" s="106">
        <v>2.2400000000000002</v>
      </c>
      <c r="N26"/>
      <c r="O26"/>
      <c r="P26"/>
      <c r="Q26"/>
      <c r="R26"/>
      <c r="S26"/>
    </row>
    <row r="27" spans="1:19" s="99" customFormat="1" ht="16.5" customHeight="1">
      <c r="A27" s="101" t="s">
        <v>32</v>
      </c>
      <c r="B27" s="102">
        <v>23055</v>
      </c>
      <c r="C27" s="103">
        <v>26706</v>
      </c>
      <c r="D27" s="103">
        <v>30348</v>
      </c>
      <c r="E27" s="107">
        <v>34823</v>
      </c>
      <c r="F27" s="108">
        <v>36510</v>
      </c>
      <c r="G27" s="104">
        <v>2.72</v>
      </c>
      <c r="H27" s="105">
        <v>2.59</v>
      </c>
      <c r="I27" s="105">
        <v>2.52</v>
      </c>
      <c r="J27" s="105">
        <v>2.44</v>
      </c>
      <c r="K27" s="106">
        <v>2.4</v>
      </c>
      <c r="N27"/>
      <c r="O27"/>
      <c r="P27"/>
      <c r="Q27"/>
      <c r="R27"/>
      <c r="S27"/>
    </row>
    <row r="28" spans="1:19" s="99" customFormat="1" ht="16.5" customHeight="1">
      <c r="A28" s="101" t="s">
        <v>33</v>
      </c>
      <c r="B28" s="102">
        <v>20032</v>
      </c>
      <c r="C28" s="103">
        <v>20961</v>
      </c>
      <c r="D28" s="103">
        <v>22374</v>
      </c>
      <c r="E28" s="107">
        <v>23421</v>
      </c>
      <c r="F28" s="108">
        <v>23435</v>
      </c>
      <c r="G28" s="104">
        <v>2.75</v>
      </c>
      <c r="H28" s="105">
        <v>2.67</v>
      </c>
      <c r="I28" s="105">
        <v>2.5299999999999998</v>
      </c>
      <c r="J28" s="105">
        <v>2.44</v>
      </c>
      <c r="K28" s="106">
        <v>2.38</v>
      </c>
      <c r="M28" s="109"/>
      <c r="N28"/>
      <c r="O28"/>
      <c r="P28"/>
      <c r="Q28"/>
      <c r="R28"/>
      <c r="S28"/>
    </row>
    <row r="29" spans="1:19" s="99" customFormat="1" ht="16.5" customHeight="1">
      <c r="A29" s="101" t="s">
        <v>34</v>
      </c>
      <c r="B29" s="102">
        <v>23129</v>
      </c>
      <c r="C29" s="103">
        <v>25654</v>
      </c>
      <c r="D29" s="103">
        <v>27570</v>
      </c>
      <c r="E29" s="107">
        <v>29337</v>
      </c>
      <c r="F29" s="108">
        <v>30758</v>
      </c>
      <c r="G29" s="104">
        <v>3.26</v>
      </c>
      <c r="H29" s="105">
        <v>3.05</v>
      </c>
      <c r="I29" s="105">
        <v>2.89</v>
      </c>
      <c r="J29" s="105">
        <v>2.76</v>
      </c>
      <c r="K29" s="106">
        <v>2.63</v>
      </c>
      <c r="M29" s="109"/>
      <c r="N29"/>
      <c r="O29"/>
      <c r="P29"/>
      <c r="Q29"/>
      <c r="R29"/>
      <c r="S29"/>
    </row>
    <row r="30" spans="1:19" s="99" customFormat="1" ht="16.5" customHeight="1">
      <c r="A30" s="101" t="s">
        <v>59</v>
      </c>
      <c r="B30" s="102">
        <v>70154</v>
      </c>
      <c r="C30" s="103">
        <v>75961</v>
      </c>
      <c r="D30" s="103">
        <v>82254</v>
      </c>
      <c r="E30" s="107">
        <v>87351</v>
      </c>
      <c r="F30" s="108">
        <v>89605</v>
      </c>
      <c r="G30" s="104">
        <v>2.5</v>
      </c>
      <c r="H30" s="105">
        <v>2.38</v>
      </c>
      <c r="I30" s="105">
        <v>2.31</v>
      </c>
      <c r="J30" s="105">
        <v>2.25</v>
      </c>
      <c r="K30" s="106">
        <v>2.23</v>
      </c>
      <c r="M30" s="109"/>
      <c r="N30"/>
      <c r="O30"/>
      <c r="P30"/>
      <c r="Q30"/>
      <c r="R30"/>
      <c r="S30"/>
    </row>
    <row r="31" spans="1:19" s="99" customFormat="1" ht="16.5" customHeight="1">
      <c r="A31" s="101" t="s">
        <v>36</v>
      </c>
      <c r="B31" s="102">
        <v>10363</v>
      </c>
      <c r="C31" s="103">
        <v>10677</v>
      </c>
      <c r="D31" s="103">
        <v>11649</v>
      </c>
      <c r="E31" s="107">
        <v>12356</v>
      </c>
      <c r="F31" s="108">
        <v>13179</v>
      </c>
      <c r="G31" s="104">
        <v>3.16</v>
      </c>
      <c r="H31" s="105">
        <v>3.08</v>
      </c>
      <c r="I31" s="105">
        <v>2.89</v>
      </c>
      <c r="J31" s="105">
        <v>2.71</v>
      </c>
      <c r="K31" s="106">
        <v>2.54</v>
      </c>
      <c r="M31" s="109"/>
      <c r="N31"/>
      <c r="O31"/>
      <c r="P31"/>
      <c r="Q31"/>
      <c r="R31"/>
      <c r="S31"/>
    </row>
    <row r="32" spans="1:19" s="99" customFormat="1" ht="16.5" customHeight="1">
      <c r="A32" s="101" t="s">
        <v>37</v>
      </c>
      <c r="B32" s="102">
        <v>4611</v>
      </c>
      <c r="C32" s="103">
        <v>4750</v>
      </c>
      <c r="D32" s="103">
        <v>4865</v>
      </c>
      <c r="E32" s="107">
        <v>5432</v>
      </c>
      <c r="F32" s="108">
        <v>5765</v>
      </c>
      <c r="G32" s="104">
        <v>3.62</v>
      </c>
      <c r="H32" s="105">
        <v>3.5</v>
      </c>
      <c r="I32" s="105">
        <v>3.28</v>
      </c>
      <c r="J32" s="105">
        <v>3.07</v>
      </c>
      <c r="K32" s="106">
        <v>3.03</v>
      </c>
      <c r="M32" s="109"/>
      <c r="N32"/>
      <c r="O32"/>
      <c r="P32"/>
      <c r="Q32"/>
      <c r="R32"/>
      <c r="S32"/>
    </row>
    <row r="33" spans="1:19" s="99" customFormat="1" ht="16.5" customHeight="1">
      <c r="A33" s="101" t="s">
        <v>38</v>
      </c>
      <c r="B33" s="102">
        <v>1017</v>
      </c>
      <c r="C33" s="103">
        <v>1007</v>
      </c>
      <c r="D33" s="103">
        <v>977</v>
      </c>
      <c r="E33" s="107">
        <v>912</v>
      </c>
      <c r="F33" s="108">
        <v>836</v>
      </c>
      <c r="G33" s="104">
        <v>3.5</v>
      </c>
      <c r="H33" s="105">
        <v>3.23</v>
      </c>
      <c r="I33" s="105">
        <v>3</v>
      </c>
      <c r="J33" s="105">
        <v>2.8</v>
      </c>
      <c r="K33" s="106">
        <v>2.64</v>
      </c>
      <c r="M33" s="109"/>
      <c r="N33"/>
      <c r="O33"/>
      <c r="P33"/>
      <c r="Q33"/>
      <c r="R33"/>
      <c r="S33"/>
    </row>
    <row r="34" spans="1:19" s="99" customFormat="1" ht="16.5" customHeight="1">
      <c r="A34" s="110" t="s">
        <v>39</v>
      </c>
      <c r="B34" s="111">
        <v>2518</v>
      </c>
      <c r="C34" s="112">
        <v>2484</v>
      </c>
      <c r="D34" s="112">
        <v>2349</v>
      </c>
      <c r="E34" s="107">
        <v>2209</v>
      </c>
      <c r="F34" s="108">
        <v>2036</v>
      </c>
      <c r="G34" s="113">
        <v>3.28</v>
      </c>
      <c r="H34" s="114">
        <v>3.05</v>
      </c>
      <c r="I34" s="114">
        <v>2.87</v>
      </c>
      <c r="J34" s="114">
        <v>2.74</v>
      </c>
      <c r="K34" s="115">
        <v>2.57</v>
      </c>
      <c r="M34" s="109"/>
      <c r="N34"/>
      <c r="O34"/>
      <c r="P34"/>
      <c r="Q34"/>
      <c r="R34"/>
      <c r="S34"/>
    </row>
    <row r="35" spans="1:19" s="99" customFormat="1" ht="16.5" customHeight="1">
      <c r="A35" s="116" t="s">
        <v>40</v>
      </c>
      <c r="B35" s="377">
        <v>1463992</v>
      </c>
      <c r="C35" s="378">
        <v>1595358</v>
      </c>
      <c r="D35" s="378">
        <v>1708971</v>
      </c>
      <c r="E35" s="379">
        <v>1836546</v>
      </c>
      <c r="F35" s="380">
        <v>1884015</v>
      </c>
      <c r="G35" s="381">
        <v>2.58</v>
      </c>
      <c r="H35" s="382">
        <v>2.4500000000000002</v>
      </c>
      <c r="I35" s="382">
        <v>2.37</v>
      </c>
      <c r="J35" s="382">
        <v>2.2799999999999998</v>
      </c>
      <c r="K35" s="383">
        <v>2.2400000000000002</v>
      </c>
      <c r="N35"/>
      <c r="O35"/>
      <c r="P35"/>
      <c r="Q35"/>
      <c r="R35"/>
      <c r="S35"/>
    </row>
    <row r="36" spans="1:19" s="99" customFormat="1" ht="16.5" customHeight="1">
      <c r="A36" s="91" t="s">
        <v>41</v>
      </c>
      <c r="B36" s="384">
        <v>13604</v>
      </c>
      <c r="C36" s="385">
        <v>12237</v>
      </c>
      <c r="D36" s="385">
        <v>13605</v>
      </c>
      <c r="E36" s="386">
        <v>13639</v>
      </c>
      <c r="F36" s="387">
        <v>13325</v>
      </c>
      <c r="G36" s="388">
        <v>2.36</v>
      </c>
      <c r="H36" s="389">
        <v>2.2599999999999998</v>
      </c>
      <c r="I36" s="389">
        <v>2.11</v>
      </c>
      <c r="J36" s="389">
        <v>2.04</v>
      </c>
      <c r="K36" s="390">
        <v>1.99</v>
      </c>
      <c r="N36"/>
      <c r="O36"/>
      <c r="P36"/>
      <c r="Q36"/>
      <c r="R36"/>
      <c r="S36"/>
    </row>
    <row r="37" spans="1:19" s="99" customFormat="1" ht="16.5" customHeight="1">
      <c r="A37" s="110" t="s">
        <v>42</v>
      </c>
      <c r="B37" s="391">
        <v>3474758</v>
      </c>
      <c r="C37" s="392">
        <v>3763462</v>
      </c>
      <c r="D37" s="392">
        <v>4024884</v>
      </c>
      <c r="E37" s="393">
        <v>4531864</v>
      </c>
      <c r="F37" s="394">
        <v>4793594</v>
      </c>
      <c r="G37" s="395">
        <v>2.29</v>
      </c>
      <c r="H37" s="396">
        <v>2.16</v>
      </c>
      <c r="I37" s="396">
        <v>2.11</v>
      </c>
      <c r="J37" s="396">
        <v>1.97</v>
      </c>
      <c r="K37" s="397">
        <v>1.93</v>
      </c>
      <c r="N37"/>
      <c r="O37"/>
      <c r="P37"/>
      <c r="Q37"/>
      <c r="R37"/>
      <c r="S37"/>
    </row>
    <row r="38" spans="1:19" s="99" customFormat="1" ht="16.5" customHeight="1">
      <c r="A38" s="116" t="s">
        <v>43</v>
      </c>
      <c r="B38" s="377">
        <v>4952354</v>
      </c>
      <c r="C38" s="378">
        <v>5371057</v>
      </c>
      <c r="D38" s="378">
        <v>5747460</v>
      </c>
      <c r="E38" s="379">
        <v>6382049</v>
      </c>
      <c r="F38" s="380">
        <v>6690934</v>
      </c>
      <c r="G38" s="381">
        <v>2.38</v>
      </c>
      <c r="H38" s="382">
        <v>2.25</v>
      </c>
      <c r="I38" s="382">
        <v>2.19</v>
      </c>
      <c r="J38" s="382">
        <v>2.06</v>
      </c>
      <c r="K38" s="383">
        <v>2.02</v>
      </c>
      <c r="N38"/>
      <c r="O38"/>
      <c r="P38"/>
      <c r="Q38"/>
      <c r="R38"/>
      <c r="S38"/>
    </row>
    <row r="39" spans="1:19" ht="15.75" customHeight="1">
      <c r="A39" s="117" t="s">
        <v>72</v>
      </c>
      <c r="B39" s="99"/>
      <c r="C39" s="99"/>
      <c r="D39" s="99"/>
      <c r="E39" s="99"/>
      <c r="F39" s="99"/>
      <c r="G39" s="99"/>
      <c r="H39" s="99"/>
      <c r="I39" s="99"/>
      <c r="J39" s="99"/>
      <c r="K39" s="99"/>
    </row>
    <row r="40" spans="1:19" ht="24" customHeight="1">
      <c r="A40" s="617" t="s">
        <v>73</v>
      </c>
      <c r="B40" s="617"/>
      <c r="C40" s="617"/>
      <c r="D40" s="617"/>
      <c r="E40" s="617"/>
      <c r="F40" s="617"/>
      <c r="G40" s="617"/>
      <c r="H40" s="617"/>
      <c r="I40" s="617"/>
      <c r="J40" s="617"/>
      <c r="K40" s="617"/>
    </row>
    <row r="41" spans="1:19" ht="27.75" customHeight="1">
      <c r="A41" s="618"/>
      <c r="B41" s="618"/>
      <c r="C41" s="618"/>
      <c r="D41" s="618"/>
      <c r="E41" s="618"/>
      <c r="F41" s="618"/>
      <c r="G41" s="618"/>
      <c r="H41" s="618"/>
      <c r="I41" s="618"/>
      <c r="J41" s="618"/>
      <c r="K41" s="618"/>
      <c r="L41" s="118"/>
      <c r="M41" s="118"/>
    </row>
    <row r="42" spans="1:19" ht="5.25" customHeight="1"/>
  </sheetData>
  <mergeCells count="5">
    <mergeCell ref="A3:A4"/>
    <mergeCell ref="B3:F3"/>
    <mergeCell ref="G3:K3"/>
    <mergeCell ref="A40:K40"/>
    <mergeCell ref="A41:K41"/>
  </mergeCells>
  <phoneticPr fontId="1"/>
  <printOptions horizontalCentered="1"/>
  <pageMargins left="0.55118110236220474" right="0.55118110236220474" top="0.98425196850393704" bottom="0.59055118110236227" header="0.51181102362204722" footer="0.51181102362204722"/>
  <pageSetup paperSize="9" scale="91" orientation="portrait" blackAndWhite="1" r:id="rId1"/>
  <headerFooter alignWithMargins="0">
    <oddHeader>&amp;L&amp;"ＭＳ Ｐ明朝,標準"&amp;10 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02EC2-D229-43B4-AB38-61E0A0F7E147}">
  <sheetPr>
    <tabColor rgb="FF00B050"/>
    <pageSetUpPr fitToPage="1"/>
  </sheetPr>
  <dimension ref="A1:U50"/>
  <sheetViews>
    <sheetView showOutlineSymbols="0" view="pageBreakPreview" zoomScaleNormal="100" zoomScaleSheetLayoutView="100" workbookViewId="0">
      <selection activeCell="O3" sqref="O3"/>
    </sheetView>
  </sheetViews>
  <sheetFormatPr defaultColWidth="7.25" defaultRowHeight="11.25"/>
  <cols>
    <col min="1" max="1" width="9.375" style="123" customWidth="1"/>
    <col min="2" max="13" width="7.125" style="123" customWidth="1"/>
    <col min="14" max="14" width="7.25" style="123" customWidth="1"/>
    <col min="15" max="15" width="11.875" style="123" customWidth="1"/>
    <col min="16" max="21" width="8.75" style="123" customWidth="1"/>
    <col min="22" max="256" width="7.25" style="123"/>
    <col min="257" max="257" width="9.375" style="123" customWidth="1"/>
    <col min="258" max="269" width="7.125" style="123" customWidth="1"/>
    <col min="270" max="270" width="7.25" style="123"/>
    <col min="271" max="271" width="11.875" style="123" customWidth="1"/>
    <col min="272" max="277" width="8.75" style="123" customWidth="1"/>
    <col min="278" max="512" width="7.25" style="123"/>
    <col min="513" max="513" width="9.375" style="123" customWidth="1"/>
    <col min="514" max="525" width="7.125" style="123" customWidth="1"/>
    <col min="526" max="526" width="7.25" style="123"/>
    <col min="527" max="527" width="11.875" style="123" customWidth="1"/>
    <col min="528" max="533" width="8.75" style="123" customWidth="1"/>
    <col min="534" max="768" width="7.25" style="123"/>
    <col min="769" max="769" width="9.375" style="123" customWidth="1"/>
    <col min="770" max="781" width="7.125" style="123" customWidth="1"/>
    <col min="782" max="782" width="7.25" style="123"/>
    <col min="783" max="783" width="11.875" style="123" customWidth="1"/>
    <col min="784" max="789" width="8.75" style="123" customWidth="1"/>
    <col min="790" max="1024" width="7.25" style="123"/>
    <col min="1025" max="1025" width="9.375" style="123" customWidth="1"/>
    <col min="1026" max="1037" width="7.125" style="123" customWidth="1"/>
    <col min="1038" max="1038" width="7.25" style="123"/>
    <col min="1039" max="1039" width="11.875" style="123" customWidth="1"/>
    <col min="1040" max="1045" width="8.75" style="123" customWidth="1"/>
    <col min="1046" max="1280" width="7.25" style="123"/>
    <col min="1281" max="1281" width="9.375" style="123" customWidth="1"/>
    <col min="1282" max="1293" width="7.125" style="123" customWidth="1"/>
    <col min="1294" max="1294" width="7.25" style="123"/>
    <col min="1295" max="1295" width="11.875" style="123" customWidth="1"/>
    <col min="1296" max="1301" width="8.75" style="123" customWidth="1"/>
    <col min="1302" max="1536" width="7.25" style="123"/>
    <col min="1537" max="1537" width="9.375" style="123" customWidth="1"/>
    <col min="1538" max="1549" width="7.125" style="123" customWidth="1"/>
    <col min="1550" max="1550" width="7.25" style="123"/>
    <col min="1551" max="1551" width="11.875" style="123" customWidth="1"/>
    <col min="1552" max="1557" width="8.75" style="123" customWidth="1"/>
    <col min="1558" max="1792" width="7.25" style="123"/>
    <col min="1793" max="1793" width="9.375" style="123" customWidth="1"/>
    <col min="1794" max="1805" width="7.125" style="123" customWidth="1"/>
    <col min="1806" max="1806" width="7.25" style="123"/>
    <col min="1807" max="1807" width="11.875" style="123" customWidth="1"/>
    <col min="1808" max="1813" width="8.75" style="123" customWidth="1"/>
    <col min="1814" max="2048" width="7.25" style="123"/>
    <col min="2049" max="2049" width="9.375" style="123" customWidth="1"/>
    <col min="2050" max="2061" width="7.125" style="123" customWidth="1"/>
    <col min="2062" max="2062" width="7.25" style="123"/>
    <col min="2063" max="2063" width="11.875" style="123" customWidth="1"/>
    <col min="2064" max="2069" width="8.75" style="123" customWidth="1"/>
    <col min="2070" max="2304" width="7.25" style="123"/>
    <col min="2305" max="2305" width="9.375" style="123" customWidth="1"/>
    <col min="2306" max="2317" width="7.125" style="123" customWidth="1"/>
    <col min="2318" max="2318" width="7.25" style="123"/>
    <col min="2319" max="2319" width="11.875" style="123" customWidth="1"/>
    <col min="2320" max="2325" width="8.75" style="123" customWidth="1"/>
    <col min="2326" max="2560" width="7.25" style="123"/>
    <col min="2561" max="2561" width="9.375" style="123" customWidth="1"/>
    <col min="2562" max="2573" width="7.125" style="123" customWidth="1"/>
    <col min="2574" max="2574" width="7.25" style="123"/>
    <col min="2575" max="2575" width="11.875" style="123" customWidth="1"/>
    <col min="2576" max="2581" width="8.75" style="123" customWidth="1"/>
    <col min="2582" max="2816" width="7.25" style="123"/>
    <col min="2817" max="2817" width="9.375" style="123" customWidth="1"/>
    <col min="2818" max="2829" width="7.125" style="123" customWidth="1"/>
    <col min="2830" max="2830" width="7.25" style="123"/>
    <col min="2831" max="2831" width="11.875" style="123" customWidth="1"/>
    <col min="2832" max="2837" width="8.75" style="123" customWidth="1"/>
    <col min="2838" max="3072" width="7.25" style="123"/>
    <col min="3073" max="3073" width="9.375" style="123" customWidth="1"/>
    <col min="3074" max="3085" width="7.125" style="123" customWidth="1"/>
    <col min="3086" max="3086" width="7.25" style="123"/>
    <col min="3087" max="3087" width="11.875" style="123" customWidth="1"/>
    <col min="3088" max="3093" width="8.75" style="123" customWidth="1"/>
    <col min="3094" max="3328" width="7.25" style="123"/>
    <col min="3329" max="3329" width="9.375" style="123" customWidth="1"/>
    <col min="3330" max="3341" width="7.125" style="123" customWidth="1"/>
    <col min="3342" max="3342" width="7.25" style="123"/>
    <col min="3343" max="3343" width="11.875" style="123" customWidth="1"/>
    <col min="3344" max="3349" width="8.75" style="123" customWidth="1"/>
    <col min="3350" max="3584" width="7.25" style="123"/>
    <col min="3585" max="3585" width="9.375" style="123" customWidth="1"/>
    <col min="3586" max="3597" width="7.125" style="123" customWidth="1"/>
    <col min="3598" max="3598" width="7.25" style="123"/>
    <col min="3599" max="3599" width="11.875" style="123" customWidth="1"/>
    <col min="3600" max="3605" width="8.75" style="123" customWidth="1"/>
    <col min="3606" max="3840" width="7.25" style="123"/>
    <col min="3841" max="3841" width="9.375" style="123" customWidth="1"/>
    <col min="3842" max="3853" width="7.125" style="123" customWidth="1"/>
    <col min="3854" max="3854" width="7.25" style="123"/>
    <col min="3855" max="3855" width="11.875" style="123" customWidth="1"/>
    <col min="3856" max="3861" width="8.75" style="123" customWidth="1"/>
    <col min="3862" max="4096" width="7.25" style="123"/>
    <col min="4097" max="4097" width="9.375" style="123" customWidth="1"/>
    <col min="4098" max="4109" width="7.125" style="123" customWidth="1"/>
    <col min="4110" max="4110" width="7.25" style="123"/>
    <col min="4111" max="4111" width="11.875" style="123" customWidth="1"/>
    <col min="4112" max="4117" width="8.75" style="123" customWidth="1"/>
    <col min="4118" max="4352" width="7.25" style="123"/>
    <col min="4353" max="4353" width="9.375" style="123" customWidth="1"/>
    <col min="4354" max="4365" width="7.125" style="123" customWidth="1"/>
    <col min="4366" max="4366" width="7.25" style="123"/>
    <col min="4367" max="4367" width="11.875" style="123" customWidth="1"/>
    <col min="4368" max="4373" width="8.75" style="123" customWidth="1"/>
    <col min="4374" max="4608" width="7.25" style="123"/>
    <col min="4609" max="4609" width="9.375" style="123" customWidth="1"/>
    <col min="4610" max="4621" width="7.125" style="123" customWidth="1"/>
    <col min="4622" max="4622" width="7.25" style="123"/>
    <col min="4623" max="4623" width="11.875" style="123" customWidth="1"/>
    <col min="4624" max="4629" width="8.75" style="123" customWidth="1"/>
    <col min="4630" max="4864" width="7.25" style="123"/>
    <col min="4865" max="4865" width="9.375" style="123" customWidth="1"/>
    <col min="4866" max="4877" width="7.125" style="123" customWidth="1"/>
    <col min="4878" max="4878" width="7.25" style="123"/>
    <col min="4879" max="4879" width="11.875" style="123" customWidth="1"/>
    <col min="4880" max="4885" width="8.75" style="123" customWidth="1"/>
    <col min="4886" max="5120" width="7.25" style="123"/>
    <col min="5121" max="5121" width="9.375" style="123" customWidth="1"/>
    <col min="5122" max="5133" width="7.125" style="123" customWidth="1"/>
    <col min="5134" max="5134" width="7.25" style="123"/>
    <col min="5135" max="5135" width="11.875" style="123" customWidth="1"/>
    <col min="5136" max="5141" width="8.75" style="123" customWidth="1"/>
    <col min="5142" max="5376" width="7.25" style="123"/>
    <col min="5377" max="5377" width="9.375" style="123" customWidth="1"/>
    <col min="5378" max="5389" width="7.125" style="123" customWidth="1"/>
    <col min="5390" max="5390" width="7.25" style="123"/>
    <col min="5391" max="5391" width="11.875" style="123" customWidth="1"/>
    <col min="5392" max="5397" width="8.75" style="123" customWidth="1"/>
    <col min="5398" max="5632" width="7.25" style="123"/>
    <col min="5633" max="5633" width="9.375" style="123" customWidth="1"/>
    <col min="5634" max="5645" width="7.125" style="123" customWidth="1"/>
    <col min="5646" max="5646" width="7.25" style="123"/>
    <col min="5647" max="5647" width="11.875" style="123" customWidth="1"/>
    <col min="5648" max="5653" width="8.75" style="123" customWidth="1"/>
    <col min="5654" max="5888" width="7.25" style="123"/>
    <col min="5889" max="5889" width="9.375" style="123" customWidth="1"/>
    <col min="5890" max="5901" width="7.125" style="123" customWidth="1"/>
    <col min="5902" max="5902" width="7.25" style="123"/>
    <col min="5903" max="5903" width="11.875" style="123" customWidth="1"/>
    <col min="5904" max="5909" width="8.75" style="123" customWidth="1"/>
    <col min="5910" max="6144" width="7.25" style="123"/>
    <col min="6145" max="6145" width="9.375" style="123" customWidth="1"/>
    <col min="6146" max="6157" width="7.125" style="123" customWidth="1"/>
    <col min="6158" max="6158" width="7.25" style="123"/>
    <col min="6159" max="6159" width="11.875" style="123" customWidth="1"/>
    <col min="6160" max="6165" width="8.75" style="123" customWidth="1"/>
    <col min="6166" max="6400" width="7.25" style="123"/>
    <col min="6401" max="6401" width="9.375" style="123" customWidth="1"/>
    <col min="6402" max="6413" width="7.125" style="123" customWidth="1"/>
    <col min="6414" max="6414" width="7.25" style="123"/>
    <col min="6415" max="6415" width="11.875" style="123" customWidth="1"/>
    <col min="6416" max="6421" width="8.75" style="123" customWidth="1"/>
    <col min="6422" max="6656" width="7.25" style="123"/>
    <col min="6657" max="6657" width="9.375" style="123" customWidth="1"/>
    <col min="6658" max="6669" width="7.125" style="123" customWidth="1"/>
    <col min="6670" max="6670" width="7.25" style="123"/>
    <col min="6671" max="6671" width="11.875" style="123" customWidth="1"/>
    <col min="6672" max="6677" width="8.75" style="123" customWidth="1"/>
    <col min="6678" max="6912" width="7.25" style="123"/>
    <col min="6913" max="6913" width="9.375" style="123" customWidth="1"/>
    <col min="6914" max="6925" width="7.125" style="123" customWidth="1"/>
    <col min="6926" max="6926" width="7.25" style="123"/>
    <col min="6927" max="6927" width="11.875" style="123" customWidth="1"/>
    <col min="6928" max="6933" width="8.75" style="123" customWidth="1"/>
    <col min="6934" max="7168" width="7.25" style="123"/>
    <col min="7169" max="7169" width="9.375" style="123" customWidth="1"/>
    <col min="7170" max="7181" width="7.125" style="123" customWidth="1"/>
    <col min="7182" max="7182" width="7.25" style="123"/>
    <col min="7183" max="7183" width="11.875" style="123" customWidth="1"/>
    <col min="7184" max="7189" width="8.75" style="123" customWidth="1"/>
    <col min="7190" max="7424" width="7.25" style="123"/>
    <col min="7425" max="7425" width="9.375" style="123" customWidth="1"/>
    <col min="7426" max="7437" width="7.125" style="123" customWidth="1"/>
    <col min="7438" max="7438" width="7.25" style="123"/>
    <col min="7439" max="7439" width="11.875" style="123" customWidth="1"/>
    <col min="7440" max="7445" width="8.75" style="123" customWidth="1"/>
    <col min="7446" max="7680" width="7.25" style="123"/>
    <col min="7681" max="7681" width="9.375" style="123" customWidth="1"/>
    <col min="7682" max="7693" width="7.125" style="123" customWidth="1"/>
    <col min="7694" max="7694" width="7.25" style="123"/>
    <col min="7695" max="7695" width="11.875" style="123" customWidth="1"/>
    <col min="7696" max="7701" width="8.75" style="123" customWidth="1"/>
    <col min="7702" max="7936" width="7.25" style="123"/>
    <col min="7937" max="7937" width="9.375" style="123" customWidth="1"/>
    <col min="7938" max="7949" width="7.125" style="123" customWidth="1"/>
    <col min="7950" max="7950" width="7.25" style="123"/>
    <col min="7951" max="7951" width="11.875" style="123" customWidth="1"/>
    <col min="7952" max="7957" width="8.75" style="123" customWidth="1"/>
    <col min="7958" max="8192" width="7.25" style="123"/>
    <col min="8193" max="8193" width="9.375" style="123" customWidth="1"/>
    <col min="8194" max="8205" width="7.125" style="123" customWidth="1"/>
    <col min="8206" max="8206" width="7.25" style="123"/>
    <col min="8207" max="8207" width="11.875" style="123" customWidth="1"/>
    <col min="8208" max="8213" width="8.75" style="123" customWidth="1"/>
    <col min="8214" max="8448" width="7.25" style="123"/>
    <col min="8449" max="8449" width="9.375" style="123" customWidth="1"/>
    <col min="8450" max="8461" width="7.125" style="123" customWidth="1"/>
    <col min="8462" max="8462" width="7.25" style="123"/>
    <col min="8463" max="8463" width="11.875" style="123" customWidth="1"/>
    <col min="8464" max="8469" width="8.75" style="123" customWidth="1"/>
    <col min="8470" max="8704" width="7.25" style="123"/>
    <col min="8705" max="8705" width="9.375" style="123" customWidth="1"/>
    <col min="8706" max="8717" width="7.125" style="123" customWidth="1"/>
    <col min="8718" max="8718" width="7.25" style="123"/>
    <col min="8719" max="8719" width="11.875" style="123" customWidth="1"/>
    <col min="8720" max="8725" width="8.75" style="123" customWidth="1"/>
    <col min="8726" max="8960" width="7.25" style="123"/>
    <col min="8961" max="8961" width="9.375" style="123" customWidth="1"/>
    <col min="8962" max="8973" width="7.125" style="123" customWidth="1"/>
    <col min="8974" max="8974" width="7.25" style="123"/>
    <col min="8975" max="8975" width="11.875" style="123" customWidth="1"/>
    <col min="8976" max="8981" width="8.75" style="123" customWidth="1"/>
    <col min="8982" max="9216" width="7.25" style="123"/>
    <col min="9217" max="9217" width="9.375" style="123" customWidth="1"/>
    <col min="9218" max="9229" width="7.125" style="123" customWidth="1"/>
    <col min="9230" max="9230" width="7.25" style="123"/>
    <col min="9231" max="9231" width="11.875" style="123" customWidth="1"/>
    <col min="9232" max="9237" width="8.75" style="123" customWidth="1"/>
    <col min="9238" max="9472" width="7.25" style="123"/>
    <col min="9473" max="9473" width="9.375" style="123" customWidth="1"/>
    <col min="9474" max="9485" width="7.125" style="123" customWidth="1"/>
    <col min="9486" max="9486" width="7.25" style="123"/>
    <col min="9487" max="9487" width="11.875" style="123" customWidth="1"/>
    <col min="9488" max="9493" width="8.75" style="123" customWidth="1"/>
    <col min="9494" max="9728" width="7.25" style="123"/>
    <col min="9729" max="9729" width="9.375" style="123" customWidth="1"/>
    <col min="9730" max="9741" width="7.125" style="123" customWidth="1"/>
    <col min="9742" max="9742" width="7.25" style="123"/>
    <col min="9743" max="9743" width="11.875" style="123" customWidth="1"/>
    <col min="9744" max="9749" width="8.75" style="123" customWidth="1"/>
    <col min="9750" max="9984" width="7.25" style="123"/>
    <col min="9985" max="9985" width="9.375" style="123" customWidth="1"/>
    <col min="9986" max="9997" width="7.125" style="123" customWidth="1"/>
    <col min="9998" max="9998" width="7.25" style="123"/>
    <col min="9999" max="9999" width="11.875" style="123" customWidth="1"/>
    <col min="10000" max="10005" width="8.75" style="123" customWidth="1"/>
    <col min="10006" max="10240" width="7.25" style="123"/>
    <col min="10241" max="10241" width="9.375" style="123" customWidth="1"/>
    <col min="10242" max="10253" width="7.125" style="123" customWidth="1"/>
    <col min="10254" max="10254" width="7.25" style="123"/>
    <col min="10255" max="10255" width="11.875" style="123" customWidth="1"/>
    <col min="10256" max="10261" width="8.75" style="123" customWidth="1"/>
    <col min="10262" max="10496" width="7.25" style="123"/>
    <col min="10497" max="10497" width="9.375" style="123" customWidth="1"/>
    <col min="10498" max="10509" width="7.125" style="123" customWidth="1"/>
    <col min="10510" max="10510" width="7.25" style="123"/>
    <col min="10511" max="10511" width="11.875" style="123" customWidth="1"/>
    <col min="10512" max="10517" width="8.75" style="123" customWidth="1"/>
    <col min="10518" max="10752" width="7.25" style="123"/>
    <col min="10753" max="10753" width="9.375" style="123" customWidth="1"/>
    <col min="10754" max="10765" width="7.125" style="123" customWidth="1"/>
    <col min="10766" max="10766" width="7.25" style="123"/>
    <col min="10767" max="10767" width="11.875" style="123" customWidth="1"/>
    <col min="10768" max="10773" width="8.75" style="123" customWidth="1"/>
    <col min="10774" max="11008" width="7.25" style="123"/>
    <col min="11009" max="11009" width="9.375" style="123" customWidth="1"/>
    <col min="11010" max="11021" width="7.125" style="123" customWidth="1"/>
    <col min="11022" max="11022" width="7.25" style="123"/>
    <col min="11023" max="11023" width="11.875" style="123" customWidth="1"/>
    <col min="11024" max="11029" width="8.75" style="123" customWidth="1"/>
    <col min="11030" max="11264" width="7.25" style="123"/>
    <col min="11265" max="11265" width="9.375" style="123" customWidth="1"/>
    <col min="11266" max="11277" width="7.125" style="123" customWidth="1"/>
    <col min="11278" max="11278" width="7.25" style="123"/>
    <col min="11279" max="11279" width="11.875" style="123" customWidth="1"/>
    <col min="11280" max="11285" width="8.75" style="123" customWidth="1"/>
    <col min="11286" max="11520" width="7.25" style="123"/>
    <col min="11521" max="11521" width="9.375" style="123" customWidth="1"/>
    <col min="11522" max="11533" width="7.125" style="123" customWidth="1"/>
    <col min="11534" max="11534" width="7.25" style="123"/>
    <col min="11535" max="11535" width="11.875" style="123" customWidth="1"/>
    <col min="11536" max="11541" width="8.75" style="123" customWidth="1"/>
    <col min="11542" max="11776" width="7.25" style="123"/>
    <col min="11777" max="11777" width="9.375" style="123" customWidth="1"/>
    <col min="11778" max="11789" width="7.125" style="123" customWidth="1"/>
    <col min="11790" max="11790" width="7.25" style="123"/>
    <col min="11791" max="11791" width="11.875" style="123" customWidth="1"/>
    <col min="11792" max="11797" width="8.75" style="123" customWidth="1"/>
    <col min="11798" max="12032" width="7.25" style="123"/>
    <col min="12033" max="12033" width="9.375" style="123" customWidth="1"/>
    <col min="12034" max="12045" width="7.125" style="123" customWidth="1"/>
    <col min="12046" max="12046" width="7.25" style="123"/>
    <col min="12047" max="12047" width="11.875" style="123" customWidth="1"/>
    <col min="12048" max="12053" width="8.75" style="123" customWidth="1"/>
    <col min="12054" max="12288" width="7.25" style="123"/>
    <col min="12289" max="12289" width="9.375" style="123" customWidth="1"/>
    <col min="12290" max="12301" width="7.125" style="123" customWidth="1"/>
    <col min="12302" max="12302" width="7.25" style="123"/>
    <col min="12303" max="12303" width="11.875" style="123" customWidth="1"/>
    <col min="12304" max="12309" width="8.75" style="123" customWidth="1"/>
    <col min="12310" max="12544" width="7.25" style="123"/>
    <col min="12545" max="12545" width="9.375" style="123" customWidth="1"/>
    <col min="12546" max="12557" width="7.125" style="123" customWidth="1"/>
    <col min="12558" max="12558" width="7.25" style="123"/>
    <col min="12559" max="12559" width="11.875" style="123" customWidth="1"/>
    <col min="12560" max="12565" width="8.75" style="123" customWidth="1"/>
    <col min="12566" max="12800" width="7.25" style="123"/>
    <col min="12801" max="12801" width="9.375" style="123" customWidth="1"/>
    <col min="12802" max="12813" width="7.125" style="123" customWidth="1"/>
    <col min="12814" max="12814" width="7.25" style="123"/>
    <col min="12815" max="12815" width="11.875" style="123" customWidth="1"/>
    <col min="12816" max="12821" width="8.75" style="123" customWidth="1"/>
    <col min="12822" max="13056" width="7.25" style="123"/>
    <col min="13057" max="13057" width="9.375" style="123" customWidth="1"/>
    <col min="13058" max="13069" width="7.125" style="123" customWidth="1"/>
    <col min="13070" max="13070" width="7.25" style="123"/>
    <col min="13071" max="13071" width="11.875" style="123" customWidth="1"/>
    <col min="13072" max="13077" width="8.75" style="123" customWidth="1"/>
    <col min="13078" max="13312" width="7.25" style="123"/>
    <col min="13313" max="13313" width="9.375" style="123" customWidth="1"/>
    <col min="13314" max="13325" width="7.125" style="123" customWidth="1"/>
    <col min="13326" max="13326" width="7.25" style="123"/>
    <col min="13327" max="13327" width="11.875" style="123" customWidth="1"/>
    <col min="13328" max="13333" width="8.75" style="123" customWidth="1"/>
    <col min="13334" max="13568" width="7.25" style="123"/>
    <col min="13569" max="13569" width="9.375" style="123" customWidth="1"/>
    <col min="13570" max="13581" width="7.125" style="123" customWidth="1"/>
    <col min="13582" max="13582" width="7.25" style="123"/>
    <col min="13583" max="13583" width="11.875" style="123" customWidth="1"/>
    <col min="13584" max="13589" width="8.75" style="123" customWidth="1"/>
    <col min="13590" max="13824" width="7.25" style="123"/>
    <col min="13825" max="13825" width="9.375" style="123" customWidth="1"/>
    <col min="13826" max="13837" width="7.125" style="123" customWidth="1"/>
    <col min="13838" max="13838" width="7.25" style="123"/>
    <col min="13839" max="13839" width="11.875" style="123" customWidth="1"/>
    <col min="13840" max="13845" width="8.75" style="123" customWidth="1"/>
    <col min="13846" max="14080" width="7.25" style="123"/>
    <col min="14081" max="14081" width="9.375" style="123" customWidth="1"/>
    <col min="14082" max="14093" width="7.125" style="123" customWidth="1"/>
    <col min="14094" max="14094" width="7.25" style="123"/>
    <col min="14095" max="14095" width="11.875" style="123" customWidth="1"/>
    <col min="14096" max="14101" width="8.75" style="123" customWidth="1"/>
    <col min="14102" max="14336" width="7.25" style="123"/>
    <col min="14337" max="14337" width="9.375" style="123" customWidth="1"/>
    <col min="14338" max="14349" width="7.125" style="123" customWidth="1"/>
    <col min="14350" max="14350" width="7.25" style="123"/>
    <col min="14351" max="14351" width="11.875" style="123" customWidth="1"/>
    <col min="14352" max="14357" width="8.75" style="123" customWidth="1"/>
    <col min="14358" max="14592" width="7.25" style="123"/>
    <col min="14593" max="14593" width="9.375" style="123" customWidth="1"/>
    <col min="14594" max="14605" width="7.125" style="123" customWidth="1"/>
    <col min="14606" max="14606" width="7.25" style="123"/>
    <col min="14607" max="14607" width="11.875" style="123" customWidth="1"/>
    <col min="14608" max="14613" width="8.75" style="123" customWidth="1"/>
    <col min="14614" max="14848" width="7.25" style="123"/>
    <col min="14849" max="14849" width="9.375" style="123" customWidth="1"/>
    <col min="14850" max="14861" width="7.125" style="123" customWidth="1"/>
    <col min="14862" max="14862" width="7.25" style="123"/>
    <col min="14863" max="14863" width="11.875" style="123" customWidth="1"/>
    <col min="14864" max="14869" width="8.75" style="123" customWidth="1"/>
    <col min="14870" max="15104" width="7.25" style="123"/>
    <col min="15105" max="15105" width="9.375" style="123" customWidth="1"/>
    <col min="15106" max="15117" width="7.125" style="123" customWidth="1"/>
    <col min="15118" max="15118" width="7.25" style="123"/>
    <col min="15119" max="15119" width="11.875" style="123" customWidth="1"/>
    <col min="15120" max="15125" width="8.75" style="123" customWidth="1"/>
    <col min="15126" max="15360" width="7.25" style="123"/>
    <col min="15361" max="15361" width="9.375" style="123" customWidth="1"/>
    <col min="15362" max="15373" width="7.125" style="123" customWidth="1"/>
    <col min="15374" max="15374" width="7.25" style="123"/>
    <col min="15375" max="15375" width="11.875" style="123" customWidth="1"/>
    <col min="15376" max="15381" width="8.75" style="123" customWidth="1"/>
    <col min="15382" max="15616" width="7.25" style="123"/>
    <col min="15617" max="15617" width="9.375" style="123" customWidth="1"/>
    <col min="15618" max="15629" width="7.125" style="123" customWidth="1"/>
    <col min="15630" max="15630" width="7.25" style="123"/>
    <col min="15631" max="15631" width="11.875" style="123" customWidth="1"/>
    <col min="15632" max="15637" width="8.75" style="123" customWidth="1"/>
    <col min="15638" max="15872" width="7.25" style="123"/>
    <col min="15873" max="15873" width="9.375" style="123" customWidth="1"/>
    <col min="15874" max="15885" width="7.125" style="123" customWidth="1"/>
    <col min="15886" max="15886" width="7.25" style="123"/>
    <col min="15887" max="15887" width="11.875" style="123" customWidth="1"/>
    <col min="15888" max="15893" width="8.75" style="123" customWidth="1"/>
    <col min="15894" max="16128" width="7.25" style="123"/>
    <col min="16129" max="16129" width="9.375" style="123" customWidth="1"/>
    <col min="16130" max="16141" width="7.125" style="123" customWidth="1"/>
    <col min="16142" max="16142" width="7.25" style="123"/>
    <col min="16143" max="16143" width="11.875" style="123" customWidth="1"/>
    <col min="16144" max="16149" width="8.75" style="123" customWidth="1"/>
    <col min="16150" max="16384" width="7.25" style="123"/>
  </cols>
  <sheetData>
    <row r="1" spans="1:21" ht="25.5" customHeight="1">
      <c r="A1" s="119" t="s">
        <v>74</v>
      </c>
      <c r="B1" s="120"/>
      <c r="C1" s="121"/>
      <c r="D1" s="121"/>
      <c r="E1" s="121"/>
      <c r="F1" s="121"/>
      <c r="G1" s="121"/>
      <c r="H1" s="121"/>
      <c r="I1" s="121"/>
      <c r="J1" s="121"/>
      <c r="K1" s="121"/>
      <c r="L1" s="121"/>
      <c r="M1" s="122"/>
    </row>
    <row r="2" spans="1:21" ht="16.5" customHeight="1">
      <c r="A2" s="121"/>
      <c r="B2" s="121"/>
      <c r="C2" s="121"/>
      <c r="D2" s="121"/>
      <c r="E2" s="121"/>
      <c r="F2" s="121"/>
      <c r="G2" s="121"/>
      <c r="H2" s="121"/>
      <c r="I2" s="121"/>
      <c r="J2" s="121"/>
      <c r="K2" s="121"/>
      <c r="L2" s="121"/>
      <c r="M2" s="124" t="s">
        <v>75</v>
      </c>
    </row>
    <row r="3" spans="1:21" s="125" customFormat="1" ht="42.4" customHeight="1">
      <c r="A3" s="619" t="s">
        <v>2</v>
      </c>
      <c r="B3" s="621" t="s">
        <v>76</v>
      </c>
      <c r="C3" s="622"/>
      <c r="D3" s="622"/>
      <c r="E3" s="623"/>
      <c r="F3" s="621" t="s">
        <v>77</v>
      </c>
      <c r="G3" s="622"/>
      <c r="H3" s="622"/>
      <c r="I3" s="623"/>
      <c r="J3" s="621" t="s">
        <v>78</v>
      </c>
      <c r="K3" s="622"/>
      <c r="L3" s="622"/>
      <c r="M3" s="623"/>
    </row>
    <row r="4" spans="1:21" s="125" customFormat="1" ht="42.4" customHeight="1">
      <c r="A4" s="620"/>
      <c r="B4" s="126" t="s">
        <v>79</v>
      </c>
      <c r="C4" s="127" t="s">
        <v>80</v>
      </c>
      <c r="D4" s="127" t="s">
        <v>8</v>
      </c>
      <c r="E4" s="128" t="s">
        <v>9</v>
      </c>
      <c r="F4" s="126" t="s">
        <v>79</v>
      </c>
      <c r="G4" s="129" t="s">
        <v>80</v>
      </c>
      <c r="H4" s="127" t="s">
        <v>8</v>
      </c>
      <c r="I4" s="128" t="s">
        <v>9</v>
      </c>
      <c r="J4" s="126" t="s">
        <v>79</v>
      </c>
      <c r="K4" s="127" t="s">
        <v>80</v>
      </c>
      <c r="L4" s="127" t="s">
        <v>8</v>
      </c>
      <c r="M4" s="128" t="s">
        <v>9</v>
      </c>
    </row>
    <row r="5" spans="1:21" s="125" customFormat="1" ht="16.5" customHeight="1">
      <c r="A5" s="130" t="s">
        <v>10</v>
      </c>
      <c r="B5" s="398">
        <v>64972</v>
      </c>
      <c r="C5" s="399">
        <f>ROUND(B5/(B5+F5+J5)*100,2)</f>
        <v>11.55</v>
      </c>
      <c r="D5" s="400">
        <v>33488</v>
      </c>
      <c r="E5" s="400">
        <v>31484</v>
      </c>
      <c r="F5" s="398">
        <v>346239</v>
      </c>
      <c r="G5" s="401">
        <f t="shared" ref="G5:G38" si="0">ROUND(F5/(B5+F5+J5)*100,2)</f>
        <v>61.56</v>
      </c>
      <c r="H5" s="400">
        <v>179850</v>
      </c>
      <c r="I5" s="402">
        <v>166389</v>
      </c>
      <c r="J5" s="403">
        <v>151269</v>
      </c>
      <c r="K5" s="401">
        <f>ROUND(J5/(B5+F5+J5)*100,2)</f>
        <v>26.89</v>
      </c>
      <c r="L5" s="400">
        <v>67773</v>
      </c>
      <c r="M5" s="402">
        <v>83496</v>
      </c>
      <c r="O5"/>
      <c r="P5"/>
      <c r="Q5"/>
      <c r="R5"/>
      <c r="S5"/>
      <c r="T5"/>
      <c r="U5"/>
    </row>
    <row r="6" spans="1:21" s="125" customFormat="1" ht="16.5" customHeight="1">
      <c r="A6" s="131" t="s">
        <v>11</v>
      </c>
      <c r="B6" s="404">
        <v>22154</v>
      </c>
      <c r="C6" s="405">
        <f t="shared" ref="C6:C38" si="1">ROUND(B6/(B6+F6+J6)*100,2)</f>
        <v>12.03</v>
      </c>
      <c r="D6" s="400">
        <v>11312</v>
      </c>
      <c r="E6" s="400">
        <v>10842</v>
      </c>
      <c r="F6" s="404">
        <v>116768</v>
      </c>
      <c r="G6" s="406">
        <f t="shared" si="0"/>
        <v>63.43</v>
      </c>
      <c r="H6" s="400">
        <v>60697</v>
      </c>
      <c r="I6" s="402">
        <v>56071</v>
      </c>
      <c r="J6" s="407">
        <v>45168</v>
      </c>
      <c r="K6" s="406">
        <f t="shared" ref="K6:K38" si="2">ROUND(J6/(B6+F6+J6)*100,2)</f>
        <v>24.54</v>
      </c>
      <c r="L6" s="400">
        <v>19623</v>
      </c>
      <c r="M6" s="402">
        <v>25545</v>
      </c>
      <c r="O6"/>
      <c r="P6"/>
      <c r="Q6"/>
      <c r="R6"/>
      <c r="S6"/>
      <c r="T6"/>
      <c r="U6"/>
    </row>
    <row r="7" spans="1:21" s="125" customFormat="1" ht="16.5" customHeight="1">
      <c r="A7" s="131" t="s">
        <v>12</v>
      </c>
      <c r="B7" s="404">
        <v>17428</v>
      </c>
      <c r="C7" s="405">
        <f t="shared" si="1"/>
        <v>11.87</v>
      </c>
      <c r="D7" s="400">
        <v>9013</v>
      </c>
      <c r="E7" s="400">
        <v>8415</v>
      </c>
      <c r="F7" s="404">
        <v>96856</v>
      </c>
      <c r="G7" s="406">
        <f t="shared" si="0"/>
        <v>65.95</v>
      </c>
      <c r="H7" s="400">
        <v>47693</v>
      </c>
      <c r="I7" s="402">
        <v>49163</v>
      </c>
      <c r="J7" s="407">
        <v>32587</v>
      </c>
      <c r="K7" s="406">
        <f t="shared" si="2"/>
        <v>22.19</v>
      </c>
      <c r="L7" s="400">
        <v>13635</v>
      </c>
      <c r="M7" s="402">
        <v>18952</v>
      </c>
      <c r="O7"/>
      <c r="P7"/>
      <c r="Q7"/>
      <c r="R7"/>
      <c r="S7"/>
      <c r="T7"/>
      <c r="U7"/>
    </row>
    <row r="8" spans="1:21" s="125" customFormat="1" ht="16.5" customHeight="1">
      <c r="A8" s="131" t="s">
        <v>13</v>
      </c>
      <c r="B8" s="404">
        <v>23687</v>
      </c>
      <c r="C8" s="405">
        <f t="shared" si="1"/>
        <v>12.57</v>
      </c>
      <c r="D8" s="400">
        <v>12281</v>
      </c>
      <c r="E8" s="400">
        <v>11406</v>
      </c>
      <c r="F8" s="404">
        <v>123643</v>
      </c>
      <c r="G8" s="406">
        <f>ROUND(F8/(B8+F8+J8)*100,2)</f>
        <v>65.61</v>
      </c>
      <c r="H8" s="400">
        <v>62226</v>
      </c>
      <c r="I8" s="402">
        <v>61417</v>
      </c>
      <c r="J8" s="407">
        <v>41131</v>
      </c>
      <c r="K8" s="406">
        <f t="shared" si="2"/>
        <v>21.82</v>
      </c>
      <c r="L8" s="400">
        <v>17727</v>
      </c>
      <c r="M8" s="402">
        <v>23404</v>
      </c>
      <c r="O8"/>
      <c r="P8"/>
      <c r="Q8"/>
      <c r="R8"/>
      <c r="S8"/>
      <c r="T8"/>
      <c r="U8"/>
    </row>
    <row r="9" spans="1:21" s="125" customFormat="1" ht="16.5" customHeight="1">
      <c r="A9" s="131" t="s">
        <v>14</v>
      </c>
      <c r="B9" s="404">
        <v>14146</v>
      </c>
      <c r="C9" s="405">
        <f t="shared" si="1"/>
        <v>10.63</v>
      </c>
      <c r="D9" s="400">
        <v>7249</v>
      </c>
      <c r="E9" s="400">
        <v>6897</v>
      </c>
      <c r="F9" s="404">
        <v>78658</v>
      </c>
      <c r="G9" s="406">
        <f t="shared" si="0"/>
        <v>59.13</v>
      </c>
      <c r="H9" s="400">
        <v>41398</v>
      </c>
      <c r="I9" s="402">
        <v>37260</v>
      </c>
      <c r="J9" s="407">
        <v>40227</v>
      </c>
      <c r="K9" s="406">
        <f t="shared" si="2"/>
        <v>30.24</v>
      </c>
      <c r="L9" s="400">
        <v>18147</v>
      </c>
      <c r="M9" s="402">
        <v>22080</v>
      </c>
      <c r="O9"/>
      <c r="P9"/>
      <c r="Q9"/>
      <c r="R9"/>
      <c r="S9"/>
      <c r="T9"/>
      <c r="U9"/>
    </row>
    <row r="10" spans="1:21" s="125" customFormat="1" ht="16.5" customHeight="1">
      <c r="A10" s="131" t="s">
        <v>15</v>
      </c>
      <c r="B10" s="404">
        <v>34082</v>
      </c>
      <c r="C10" s="405">
        <f t="shared" si="1"/>
        <v>13.1</v>
      </c>
      <c r="D10" s="408">
        <v>17552</v>
      </c>
      <c r="E10" s="408">
        <v>16530</v>
      </c>
      <c r="F10" s="404">
        <v>169156</v>
      </c>
      <c r="G10" s="406">
        <f t="shared" si="0"/>
        <v>65</v>
      </c>
      <c r="H10" s="408">
        <v>88167</v>
      </c>
      <c r="I10" s="409">
        <v>80989</v>
      </c>
      <c r="J10" s="407">
        <v>56994</v>
      </c>
      <c r="K10" s="406">
        <f t="shared" si="2"/>
        <v>21.9</v>
      </c>
      <c r="L10" s="408">
        <v>25012</v>
      </c>
      <c r="M10" s="409">
        <v>31982</v>
      </c>
      <c r="O10"/>
      <c r="P10"/>
      <c r="Q10"/>
      <c r="R10"/>
      <c r="S10"/>
      <c r="T10"/>
      <c r="U10"/>
    </row>
    <row r="11" spans="1:21" s="125" customFormat="1" ht="16.5" customHeight="1">
      <c r="A11" s="131" t="s">
        <v>16</v>
      </c>
      <c r="B11" s="404">
        <v>14061</v>
      </c>
      <c r="C11" s="405">
        <f t="shared" si="1"/>
        <v>12.4</v>
      </c>
      <c r="D11" s="408">
        <v>7119</v>
      </c>
      <c r="E11" s="408">
        <v>6942</v>
      </c>
      <c r="F11" s="404">
        <v>69702</v>
      </c>
      <c r="G11" s="406">
        <f t="shared" si="0"/>
        <v>61.47</v>
      </c>
      <c r="H11" s="408">
        <v>36122</v>
      </c>
      <c r="I11" s="409">
        <v>33580</v>
      </c>
      <c r="J11" s="407">
        <v>29634</v>
      </c>
      <c r="K11" s="406">
        <f t="shared" si="2"/>
        <v>26.13</v>
      </c>
      <c r="L11" s="408">
        <v>13194</v>
      </c>
      <c r="M11" s="409">
        <v>16440</v>
      </c>
      <c r="O11"/>
      <c r="P11"/>
      <c r="Q11"/>
      <c r="R11"/>
      <c r="S11"/>
      <c r="T11"/>
      <c r="U11"/>
    </row>
    <row r="12" spans="1:21" s="125" customFormat="1" ht="16.5" customHeight="1">
      <c r="A12" s="131" t="s">
        <v>17</v>
      </c>
      <c r="B12" s="404">
        <v>29740</v>
      </c>
      <c r="C12" s="405">
        <f t="shared" si="1"/>
        <v>12.55</v>
      </c>
      <c r="D12" s="408">
        <v>15176</v>
      </c>
      <c r="E12" s="408">
        <v>14564</v>
      </c>
      <c r="F12" s="404">
        <v>156428</v>
      </c>
      <c r="G12" s="406">
        <f t="shared" si="0"/>
        <v>65.989999999999995</v>
      </c>
      <c r="H12" s="408">
        <v>78627</v>
      </c>
      <c r="I12" s="409">
        <v>77801</v>
      </c>
      <c r="J12" s="407">
        <v>50885</v>
      </c>
      <c r="K12" s="406">
        <f t="shared" si="2"/>
        <v>21.47</v>
      </c>
      <c r="L12" s="408">
        <v>21762</v>
      </c>
      <c r="M12" s="409">
        <v>29123</v>
      </c>
      <c r="O12"/>
      <c r="P12"/>
      <c r="Q12"/>
      <c r="R12"/>
      <c r="S12"/>
      <c r="T12"/>
      <c r="U12"/>
    </row>
    <row r="13" spans="1:21" s="125" customFormat="1" ht="16.5" customHeight="1">
      <c r="A13" s="131" t="s">
        <v>18</v>
      </c>
      <c r="B13" s="404">
        <v>53072</v>
      </c>
      <c r="C13" s="405">
        <f t="shared" si="1"/>
        <v>12.38</v>
      </c>
      <c r="D13" s="408">
        <v>27247</v>
      </c>
      <c r="E13" s="408">
        <v>25825</v>
      </c>
      <c r="F13" s="404">
        <v>260524</v>
      </c>
      <c r="G13" s="406">
        <f t="shared" si="0"/>
        <v>60.75</v>
      </c>
      <c r="H13" s="408">
        <v>132296</v>
      </c>
      <c r="I13" s="409">
        <v>128228</v>
      </c>
      <c r="J13" s="407">
        <v>115225</v>
      </c>
      <c r="K13" s="406">
        <f t="shared" si="2"/>
        <v>26.87</v>
      </c>
      <c r="L13" s="408">
        <v>50395</v>
      </c>
      <c r="M13" s="409">
        <v>64830</v>
      </c>
      <c r="O13"/>
      <c r="P13"/>
      <c r="Q13"/>
      <c r="R13"/>
      <c r="S13"/>
      <c r="T13"/>
      <c r="U13"/>
    </row>
    <row r="14" spans="1:21" s="125" customFormat="1" ht="16.5" customHeight="1">
      <c r="A14" s="131" t="s">
        <v>19</v>
      </c>
      <c r="B14" s="404">
        <v>15011</v>
      </c>
      <c r="C14" s="405">
        <f t="shared" si="1"/>
        <v>12.27</v>
      </c>
      <c r="D14" s="408">
        <v>7777</v>
      </c>
      <c r="E14" s="408">
        <v>7234</v>
      </c>
      <c r="F14" s="404">
        <v>81435</v>
      </c>
      <c r="G14" s="406">
        <f t="shared" si="0"/>
        <v>66.58</v>
      </c>
      <c r="H14" s="408">
        <v>41378</v>
      </c>
      <c r="I14" s="409">
        <v>40057</v>
      </c>
      <c r="J14" s="407">
        <v>25860</v>
      </c>
      <c r="K14" s="406">
        <f t="shared" si="2"/>
        <v>21.14</v>
      </c>
      <c r="L14" s="408">
        <v>11183</v>
      </c>
      <c r="M14" s="409">
        <v>14677</v>
      </c>
      <c r="O14"/>
      <c r="P14"/>
      <c r="Q14"/>
      <c r="R14"/>
      <c r="S14"/>
      <c r="T14"/>
      <c r="U14"/>
    </row>
    <row r="15" spans="1:21" s="125" customFormat="1" ht="16.5" customHeight="1">
      <c r="A15" s="131" t="s">
        <v>20</v>
      </c>
      <c r="B15" s="404">
        <v>25505</v>
      </c>
      <c r="C15" s="405">
        <f t="shared" si="1"/>
        <v>13.09</v>
      </c>
      <c r="D15" s="408">
        <v>13189</v>
      </c>
      <c r="E15" s="408">
        <v>12316</v>
      </c>
      <c r="F15" s="404">
        <v>124313</v>
      </c>
      <c r="G15" s="406">
        <f t="shared" si="0"/>
        <v>63.79</v>
      </c>
      <c r="H15" s="408">
        <v>63165</v>
      </c>
      <c r="I15" s="409">
        <v>61148</v>
      </c>
      <c r="J15" s="407">
        <v>45051</v>
      </c>
      <c r="K15" s="406">
        <f t="shared" si="2"/>
        <v>23.12</v>
      </c>
      <c r="L15" s="408">
        <v>19506</v>
      </c>
      <c r="M15" s="409">
        <v>25545</v>
      </c>
      <c r="O15"/>
      <c r="P15"/>
      <c r="Q15"/>
      <c r="R15"/>
      <c r="S15"/>
      <c r="T15"/>
      <c r="U15"/>
    </row>
    <row r="16" spans="1:21" s="125" customFormat="1" ht="16.5" customHeight="1">
      <c r="A16" s="131" t="s">
        <v>21</v>
      </c>
      <c r="B16" s="404">
        <v>23458</v>
      </c>
      <c r="C16" s="405">
        <f t="shared" si="1"/>
        <v>12.59</v>
      </c>
      <c r="D16" s="408">
        <v>12069</v>
      </c>
      <c r="E16" s="408">
        <v>11389</v>
      </c>
      <c r="F16" s="404">
        <v>116745</v>
      </c>
      <c r="G16" s="406">
        <f t="shared" si="0"/>
        <v>62.65</v>
      </c>
      <c r="H16" s="408">
        <v>61073</v>
      </c>
      <c r="I16" s="409">
        <v>55672</v>
      </c>
      <c r="J16" s="407">
        <v>46143</v>
      </c>
      <c r="K16" s="406">
        <f t="shared" si="2"/>
        <v>24.76</v>
      </c>
      <c r="L16" s="408">
        <v>20257</v>
      </c>
      <c r="M16" s="409">
        <v>25886</v>
      </c>
      <c r="O16"/>
      <c r="P16"/>
      <c r="Q16"/>
      <c r="R16"/>
      <c r="S16"/>
      <c r="T16"/>
      <c r="U16"/>
    </row>
    <row r="17" spans="1:21" s="125" customFormat="1" ht="16.5" customHeight="1">
      <c r="A17" s="131" t="s">
        <v>22</v>
      </c>
      <c r="B17" s="404">
        <v>18060</v>
      </c>
      <c r="C17" s="405">
        <f t="shared" si="1"/>
        <v>11.94</v>
      </c>
      <c r="D17" s="408">
        <v>9295</v>
      </c>
      <c r="E17" s="408">
        <v>8765</v>
      </c>
      <c r="F17" s="404">
        <v>92791</v>
      </c>
      <c r="G17" s="406">
        <f t="shared" si="0"/>
        <v>61.35</v>
      </c>
      <c r="H17" s="408">
        <v>47017</v>
      </c>
      <c r="I17" s="409">
        <v>45774</v>
      </c>
      <c r="J17" s="407">
        <v>40404</v>
      </c>
      <c r="K17" s="406">
        <f t="shared" si="2"/>
        <v>26.71</v>
      </c>
      <c r="L17" s="408">
        <v>17439</v>
      </c>
      <c r="M17" s="409">
        <v>22965</v>
      </c>
      <c r="O17"/>
      <c r="P17"/>
      <c r="Q17"/>
      <c r="R17"/>
      <c r="S17"/>
      <c r="T17"/>
      <c r="U17"/>
    </row>
    <row r="18" spans="1:21" s="125" customFormat="1" ht="16.5" customHeight="1">
      <c r="A18" s="131" t="s">
        <v>23</v>
      </c>
      <c r="B18" s="404">
        <v>15413</v>
      </c>
      <c r="C18" s="405">
        <f t="shared" si="1"/>
        <v>12.31</v>
      </c>
      <c r="D18" s="408">
        <v>7962</v>
      </c>
      <c r="E18" s="408">
        <v>7451</v>
      </c>
      <c r="F18" s="404">
        <v>82400</v>
      </c>
      <c r="G18" s="406">
        <f t="shared" si="0"/>
        <v>65.83</v>
      </c>
      <c r="H18" s="408">
        <v>41792</v>
      </c>
      <c r="I18" s="409">
        <v>40608</v>
      </c>
      <c r="J18" s="407">
        <v>27357</v>
      </c>
      <c r="K18" s="406">
        <f t="shared" si="2"/>
        <v>21.86</v>
      </c>
      <c r="L18" s="408">
        <v>11730</v>
      </c>
      <c r="M18" s="409">
        <v>15627</v>
      </c>
    </row>
    <row r="19" spans="1:21" s="125" customFormat="1" ht="16.5" customHeight="1">
      <c r="A19" s="131" t="s">
        <v>24</v>
      </c>
      <c r="B19" s="404">
        <v>8682</v>
      </c>
      <c r="C19" s="405">
        <f t="shared" si="1"/>
        <v>11.38</v>
      </c>
      <c r="D19" s="408">
        <v>4567</v>
      </c>
      <c r="E19" s="408">
        <v>4115</v>
      </c>
      <c r="F19" s="404">
        <v>49842</v>
      </c>
      <c r="G19" s="406">
        <f t="shared" si="0"/>
        <v>65.34</v>
      </c>
      <c r="H19" s="408">
        <v>25037</v>
      </c>
      <c r="I19" s="409">
        <v>24805</v>
      </c>
      <c r="J19" s="407">
        <v>17756</v>
      </c>
      <c r="K19" s="406">
        <f t="shared" si="2"/>
        <v>23.28</v>
      </c>
      <c r="L19" s="408">
        <v>7646</v>
      </c>
      <c r="M19" s="409">
        <v>10110</v>
      </c>
    </row>
    <row r="20" spans="1:21" s="125" customFormat="1" ht="16.5" customHeight="1">
      <c r="A20" s="131" t="s">
        <v>25</v>
      </c>
      <c r="B20" s="404">
        <v>5941</v>
      </c>
      <c r="C20" s="405">
        <f t="shared" si="1"/>
        <v>10.31</v>
      </c>
      <c r="D20" s="408">
        <v>3020</v>
      </c>
      <c r="E20" s="408">
        <v>2921</v>
      </c>
      <c r="F20" s="404">
        <v>36614</v>
      </c>
      <c r="G20" s="406">
        <f t="shared" si="0"/>
        <v>63.55</v>
      </c>
      <c r="H20" s="408">
        <v>19110</v>
      </c>
      <c r="I20" s="409">
        <v>17504</v>
      </c>
      <c r="J20" s="407">
        <v>15062</v>
      </c>
      <c r="K20" s="406">
        <f t="shared" si="2"/>
        <v>26.14</v>
      </c>
      <c r="L20" s="408">
        <v>6655</v>
      </c>
      <c r="M20" s="409">
        <v>8407</v>
      </c>
    </row>
    <row r="21" spans="1:21" s="125" customFormat="1" ht="16.5" customHeight="1">
      <c r="A21" s="131" t="s">
        <v>26</v>
      </c>
      <c r="B21" s="404">
        <v>9883</v>
      </c>
      <c r="C21" s="405">
        <f t="shared" si="1"/>
        <v>11.87</v>
      </c>
      <c r="D21" s="408">
        <v>5085</v>
      </c>
      <c r="E21" s="408">
        <v>4798</v>
      </c>
      <c r="F21" s="404">
        <v>53447</v>
      </c>
      <c r="G21" s="406">
        <f t="shared" si="0"/>
        <v>64.2</v>
      </c>
      <c r="H21" s="408">
        <v>26745</v>
      </c>
      <c r="I21" s="409">
        <v>26702</v>
      </c>
      <c r="J21" s="407">
        <v>19927</v>
      </c>
      <c r="K21" s="406">
        <f t="shared" si="2"/>
        <v>23.93</v>
      </c>
      <c r="L21" s="408">
        <v>8556</v>
      </c>
      <c r="M21" s="409">
        <v>11371</v>
      </c>
    </row>
    <row r="22" spans="1:21" s="125" customFormat="1" ht="16.5" customHeight="1">
      <c r="A22" s="131" t="s">
        <v>27</v>
      </c>
      <c r="B22" s="404">
        <v>10962</v>
      </c>
      <c r="C22" s="405">
        <f t="shared" si="1"/>
        <v>12.85</v>
      </c>
      <c r="D22" s="408">
        <v>5554</v>
      </c>
      <c r="E22" s="408">
        <v>5408</v>
      </c>
      <c r="F22" s="404">
        <v>51320</v>
      </c>
      <c r="G22" s="406">
        <f t="shared" si="0"/>
        <v>60.16</v>
      </c>
      <c r="H22" s="408">
        <v>26281</v>
      </c>
      <c r="I22" s="409">
        <v>25039</v>
      </c>
      <c r="J22" s="407">
        <v>23019</v>
      </c>
      <c r="K22" s="406">
        <f t="shared" si="2"/>
        <v>26.99</v>
      </c>
      <c r="L22" s="408">
        <v>10171</v>
      </c>
      <c r="M22" s="409">
        <v>12848</v>
      </c>
    </row>
    <row r="23" spans="1:21" s="125" customFormat="1" ht="16.5" customHeight="1">
      <c r="A23" s="131" t="s">
        <v>28</v>
      </c>
      <c r="B23" s="404">
        <v>8970</v>
      </c>
      <c r="C23" s="405">
        <f t="shared" si="1"/>
        <v>12.02</v>
      </c>
      <c r="D23" s="408">
        <v>4592</v>
      </c>
      <c r="E23" s="408">
        <v>4378</v>
      </c>
      <c r="F23" s="404">
        <v>44607</v>
      </c>
      <c r="G23" s="406">
        <f t="shared" si="0"/>
        <v>59.77</v>
      </c>
      <c r="H23" s="408">
        <v>22405</v>
      </c>
      <c r="I23" s="409">
        <v>22202</v>
      </c>
      <c r="J23" s="407">
        <v>21059</v>
      </c>
      <c r="K23" s="406">
        <f t="shared" si="2"/>
        <v>28.22</v>
      </c>
      <c r="L23" s="408">
        <v>9026</v>
      </c>
      <c r="M23" s="409">
        <v>12033</v>
      </c>
    </row>
    <row r="24" spans="1:21" s="125" customFormat="1" ht="16.5" customHeight="1">
      <c r="A24" s="131" t="s">
        <v>29</v>
      </c>
      <c r="B24" s="404">
        <v>14122</v>
      </c>
      <c r="C24" s="405">
        <f t="shared" si="1"/>
        <v>12.08</v>
      </c>
      <c r="D24" s="408">
        <v>7246</v>
      </c>
      <c r="E24" s="408">
        <v>6876</v>
      </c>
      <c r="F24" s="404">
        <v>69622</v>
      </c>
      <c r="G24" s="406">
        <f t="shared" si="0"/>
        <v>59.55</v>
      </c>
      <c r="H24" s="408">
        <v>35343</v>
      </c>
      <c r="I24" s="409">
        <v>34279</v>
      </c>
      <c r="J24" s="407">
        <v>33172</v>
      </c>
      <c r="K24" s="406">
        <f t="shared" si="2"/>
        <v>28.37</v>
      </c>
      <c r="L24" s="408">
        <v>14413</v>
      </c>
      <c r="M24" s="409">
        <v>18759</v>
      </c>
      <c r="O24" s="132"/>
      <c r="P24" s="132"/>
    </row>
    <row r="25" spans="1:21" s="125" customFormat="1" ht="16.5" customHeight="1">
      <c r="A25" s="131" t="s">
        <v>30</v>
      </c>
      <c r="B25" s="404">
        <v>9965</v>
      </c>
      <c r="C25" s="405">
        <f t="shared" si="1"/>
        <v>13.77</v>
      </c>
      <c r="D25" s="408">
        <v>5094</v>
      </c>
      <c r="E25" s="408">
        <v>4871</v>
      </c>
      <c r="F25" s="404">
        <v>43438</v>
      </c>
      <c r="G25" s="406">
        <f t="shared" si="0"/>
        <v>60.01</v>
      </c>
      <c r="H25" s="408">
        <v>22526</v>
      </c>
      <c r="I25" s="409">
        <v>20912</v>
      </c>
      <c r="J25" s="407">
        <v>18979</v>
      </c>
      <c r="K25" s="406">
        <f t="shared" si="2"/>
        <v>26.22</v>
      </c>
      <c r="L25" s="408">
        <v>8466</v>
      </c>
      <c r="M25" s="409">
        <v>10513</v>
      </c>
    </row>
    <row r="26" spans="1:21" s="125" customFormat="1" ht="16.5" customHeight="1">
      <c r="A26" s="131" t="s">
        <v>31</v>
      </c>
      <c r="B26" s="404">
        <v>17258</v>
      </c>
      <c r="C26" s="405">
        <f t="shared" si="1"/>
        <v>11.6</v>
      </c>
      <c r="D26" s="408">
        <v>8813</v>
      </c>
      <c r="E26" s="408">
        <v>8445</v>
      </c>
      <c r="F26" s="404">
        <v>89222</v>
      </c>
      <c r="G26" s="406">
        <f t="shared" si="0"/>
        <v>59.95</v>
      </c>
      <c r="H26" s="408">
        <v>45363</v>
      </c>
      <c r="I26" s="409">
        <v>43859</v>
      </c>
      <c r="J26" s="407">
        <v>42343</v>
      </c>
      <c r="K26" s="406">
        <f t="shared" si="2"/>
        <v>28.45</v>
      </c>
      <c r="L26" s="408">
        <v>18731</v>
      </c>
      <c r="M26" s="409">
        <v>23612</v>
      </c>
    </row>
    <row r="27" spans="1:21" s="125" customFormat="1" ht="16.5" customHeight="1">
      <c r="A27" s="131" t="s">
        <v>32</v>
      </c>
      <c r="B27" s="404">
        <v>13384</v>
      </c>
      <c r="C27" s="405">
        <f t="shared" si="1"/>
        <v>14.62</v>
      </c>
      <c r="D27" s="408">
        <v>6887</v>
      </c>
      <c r="E27" s="408">
        <v>6497</v>
      </c>
      <c r="F27" s="404">
        <v>58683</v>
      </c>
      <c r="G27" s="406">
        <f t="shared" si="0"/>
        <v>64.11</v>
      </c>
      <c r="H27" s="408">
        <v>30285</v>
      </c>
      <c r="I27" s="409">
        <v>28398</v>
      </c>
      <c r="J27" s="407">
        <v>19473</v>
      </c>
      <c r="K27" s="406">
        <f t="shared" si="2"/>
        <v>21.27</v>
      </c>
      <c r="L27" s="408">
        <v>8877</v>
      </c>
      <c r="M27" s="409">
        <v>10596</v>
      </c>
    </row>
    <row r="28" spans="1:21" s="125" customFormat="1" ht="16.5" customHeight="1">
      <c r="A28" s="131" t="s">
        <v>33</v>
      </c>
      <c r="B28" s="404">
        <v>6804</v>
      </c>
      <c r="C28" s="405">
        <f t="shared" si="1"/>
        <v>12.29</v>
      </c>
      <c r="D28" s="408">
        <v>3519</v>
      </c>
      <c r="E28" s="408">
        <v>3285</v>
      </c>
      <c r="F28" s="404">
        <v>34105</v>
      </c>
      <c r="G28" s="406">
        <f t="shared" si="0"/>
        <v>61.61</v>
      </c>
      <c r="H28" s="408">
        <v>18093</v>
      </c>
      <c r="I28" s="409">
        <v>16012</v>
      </c>
      <c r="J28" s="407">
        <v>14445</v>
      </c>
      <c r="K28" s="406">
        <f t="shared" si="2"/>
        <v>26.1</v>
      </c>
      <c r="L28" s="408">
        <v>6499</v>
      </c>
      <c r="M28" s="409">
        <v>7946</v>
      </c>
    </row>
    <row r="29" spans="1:21" s="125" customFormat="1" ht="16.5" customHeight="1">
      <c r="A29" s="131" t="s">
        <v>34</v>
      </c>
      <c r="B29" s="404">
        <v>9998</v>
      </c>
      <c r="C29" s="405">
        <f t="shared" si="1"/>
        <v>12.39</v>
      </c>
      <c r="D29" s="408">
        <v>5058</v>
      </c>
      <c r="E29" s="408">
        <v>4940</v>
      </c>
      <c r="F29" s="404">
        <v>46652</v>
      </c>
      <c r="G29" s="406">
        <f t="shared" si="0"/>
        <v>57.83</v>
      </c>
      <c r="H29" s="408">
        <v>24249</v>
      </c>
      <c r="I29" s="409">
        <v>22403</v>
      </c>
      <c r="J29" s="407">
        <v>24017</v>
      </c>
      <c r="K29" s="406">
        <f t="shared" si="2"/>
        <v>29.77</v>
      </c>
      <c r="L29" s="408">
        <v>10924</v>
      </c>
      <c r="M29" s="409">
        <v>13093</v>
      </c>
    </row>
    <row r="30" spans="1:21" s="125" customFormat="1" ht="16.5" customHeight="1">
      <c r="A30" s="131" t="s">
        <v>35</v>
      </c>
      <c r="B30" s="404">
        <v>25118</v>
      </c>
      <c r="C30" s="405">
        <f>ROUND(B30/(B30+F30+J30)*100,2)</f>
        <v>12.25</v>
      </c>
      <c r="D30" s="408">
        <v>12813</v>
      </c>
      <c r="E30" s="408">
        <v>12305</v>
      </c>
      <c r="F30" s="404">
        <v>131273</v>
      </c>
      <c r="G30" s="406">
        <f>ROUND(F30/(B30+F30+J30)*100,2)</f>
        <v>64</v>
      </c>
      <c r="H30" s="408">
        <v>66272</v>
      </c>
      <c r="I30" s="409">
        <v>65001</v>
      </c>
      <c r="J30" s="407">
        <v>48734</v>
      </c>
      <c r="K30" s="406">
        <f>ROUND(J30/(B30+F30+J30)*100,2)</f>
        <v>23.76</v>
      </c>
      <c r="L30" s="408">
        <v>20750</v>
      </c>
      <c r="M30" s="409">
        <v>27984</v>
      </c>
    </row>
    <row r="31" spans="1:21" s="125" customFormat="1" ht="16.5" customHeight="1">
      <c r="A31" s="131" t="s">
        <v>36</v>
      </c>
      <c r="B31" s="404">
        <v>3680</v>
      </c>
      <c r="C31" s="405">
        <f t="shared" si="1"/>
        <v>11.21</v>
      </c>
      <c r="D31" s="408">
        <v>1887</v>
      </c>
      <c r="E31" s="408">
        <v>1793</v>
      </c>
      <c r="F31" s="404">
        <v>19660</v>
      </c>
      <c r="G31" s="406">
        <f t="shared" si="0"/>
        <v>59.9</v>
      </c>
      <c r="H31" s="408">
        <v>10431</v>
      </c>
      <c r="I31" s="409">
        <v>9229</v>
      </c>
      <c r="J31" s="407">
        <v>9484</v>
      </c>
      <c r="K31" s="406">
        <f t="shared" si="2"/>
        <v>28.89</v>
      </c>
      <c r="L31" s="408">
        <v>4389</v>
      </c>
      <c r="M31" s="409">
        <v>5095</v>
      </c>
    </row>
    <row r="32" spans="1:21" s="125" customFormat="1" ht="16.5" customHeight="1">
      <c r="A32" s="131" t="s">
        <v>37</v>
      </c>
      <c r="B32" s="404">
        <v>2341</v>
      </c>
      <c r="C32" s="405">
        <f t="shared" si="1"/>
        <v>14.02</v>
      </c>
      <c r="D32" s="408">
        <v>1223</v>
      </c>
      <c r="E32" s="408">
        <v>1118</v>
      </c>
      <c r="F32" s="404">
        <v>8361</v>
      </c>
      <c r="G32" s="406">
        <f t="shared" si="0"/>
        <v>50.08</v>
      </c>
      <c r="H32" s="408">
        <v>4364</v>
      </c>
      <c r="I32" s="409">
        <v>3997</v>
      </c>
      <c r="J32" s="407">
        <v>5993</v>
      </c>
      <c r="K32" s="406">
        <f t="shared" si="2"/>
        <v>35.9</v>
      </c>
      <c r="L32" s="408">
        <v>2643</v>
      </c>
      <c r="M32" s="409">
        <v>3350</v>
      </c>
    </row>
    <row r="33" spans="1:19" s="125" customFormat="1" ht="16.5" customHeight="1">
      <c r="A33" s="131" t="s">
        <v>38</v>
      </c>
      <c r="B33" s="404">
        <v>139</v>
      </c>
      <c r="C33" s="405">
        <f t="shared" si="1"/>
        <v>6.5</v>
      </c>
      <c r="D33" s="408">
        <v>76</v>
      </c>
      <c r="E33" s="408">
        <v>63</v>
      </c>
      <c r="F33" s="404">
        <v>895</v>
      </c>
      <c r="G33" s="406">
        <f t="shared" si="0"/>
        <v>41.86</v>
      </c>
      <c r="H33" s="408">
        <v>502</v>
      </c>
      <c r="I33" s="409">
        <v>393</v>
      </c>
      <c r="J33" s="407">
        <v>1104</v>
      </c>
      <c r="K33" s="406">
        <f t="shared" si="2"/>
        <v>51.64</v>
      </c>
      <c r="L33" s="408">
        <v>473</v>
      </c>
      <c r="M33" s="409">
        <v>631</v>
      </c>
    </row>
    <row r="34" spans="1:19" s="125" customFormat="1" ht="16.5" customHeight="1">
      <c r="A34" s="133" t="s">
        <v>39</v>
      </c>
      <c r="B34" s="410">
        <v>337</v>
      </c>
      <c r="C34" s="411">
        <f t="shared" si="1"/>
        <v>6.69</v>
      </c>
      <c r="D34" s="408">
        <v>190</v>
      </c>
      <c r="E34" s="408">
        <v>147</v>
      </c>
      <c r="F34" s="410">
        <v>2182</v>
      </c>
      <c r="G34" s="412">
        <f t="shared" si="0"/>
        <v>43.31</v>
      </c>
      <c r="H34" s="408">
        <v>1237</v>
      </c>
      <c r="I34" s="409">
        <v>945</v>
      </c>
      <c r="J34" s="407">
        <v>2519</v>
      </c>
      <c r="K34" s="412">
        <f t="shared" si="2"/>
        <v>50</v>
      </c>
      <c r="L34" s="408">
        <v>1105</v>
      </c>
      <c r="M34" s="409">
        <v>1414</v>
      </c>
    </row>
    <row r="35" spans="1:19" s="125" customFormat="1" ht="16.5" customHeight="1">
      <c r="A35" s="134" t="s">
        <v>40</v>
      </c>
      <c r="B35" s="413">
        <f>IF(SUM(B5:B34)=+D35+E35,SUM(B5:B34),+D35+E35)</f>
        <v>518373</v>
      </c>
      <c r="C35" s="414">
        <f>ROUND(B35/(B35+F35+J35)*100,2)</f>
        <v>12.23</v>
      </c>
      <c r="D35" s="415">
        <f>SUM(D5:D34)</f>
        <v>266353</v>
      </c>
      <c r="E35" s="416">
        <f>SUM(E5:E34)</f>
        <v>252020</v>
      </c>
      <c r="F35" s="413">
        <f>H35+I35</f>
        <v>2655581</v>
      </c>
      <c r="G35" s="417">
        <f t="shared" si="0"/>
        <v>62.65</v>
      </c>
      <c r="H35" s="415">
        <f>SUM(H5:H34)</f>
        <v>1359744</v>
      </c>
      <c r="I35" s="416">
        <f>SUM(I5:I34)</f>
        <v>1295837</v>
      </c>
      <c r="J35" s="418">
        <f>L35+M35</f>
        <v>1065021</v>
      </c>
      <c r="K35" s="417">
        <f t="shared" si="2"/>
        <v>25.12</v>
      </c>
      <c r="L35" s="415">
        <f>SUM(L5:L34)</f>
        <v>466707</v>
      </c>
      <c r="M35" s="416">
        <f>SUM(M5:M34)</f>
        <v>598314</v>
      </c>
      <c r="S35" s="135"/>
    </row>
    <row r="36" spans="1:19" s="125" customFormat="1" ht="16.5" customHeight="1">
      <c r="A36" s="130" t="s">
        <v>41</v>
      </c>
      <c r="B36" s="419">
        <v>2971</v>
      </c>
      <c r="C36" s="420">
        <f t="shared" si="1"/>
        <v>11.73</v>
      </c>
      <c r="D36" s="421">
        <v>1585</v>
      </c>
      <c r="E36" s="421">
        <v>1386</v>
      </c>
      <c r="F36" s="419">
        <v>13393</v>
      </c>
      <c r="G36" s="422">
        <f t="shared" si="0"/>
        <v>52.86</v>
      </c>
      <c r="H36" s="421">
        <v>7378</v>
      </c>
      <c r="I36" s="423">
        <v>6015</v>
      </c>
      <c r="J36" s="424">
        <v>8975</v>
      </c>
      <c r="K36" s="422">
        <f t="shared" si="2"/>
        <v>35.42</v>
      </c>
      <c r="L36" s="421">
        <v>4132</v>
      </c>
      <c r="M36" s="423">
        <v>4843</v>
      </c>
      <c r="S36" s="135"/>
    </row>
    <row r="37" spans="1:19" s="125" customFormat="1" ht="16.5" customHeight="1">
      <c r="A37" s="133" t="s">
        <v>42</v>
      </c>
      <c r="B37" s="425">
        <v>1081700</v>
      </c>
      <c r="C37" s="426">
        <f t="shared" si="1"/>
        <v>11.3</v>
      </c>
      <c r="D37" s="427">
        <v>553249</v>
      </c>
      <c r="E37" s="427">
        <v>528451</v>
      </c>
      <c r="F37" s="425">
        <v>6440837</v>
      </c>
      <c r="G37" s="428">
        <f t="shared" si="0"/>
        <v>67.3</v>
      </c>
      <c r="H37" s="427">
        <v>3260955</v>
      </c>
      <c r="I37" s="429">
        <v>3179882</v>
      </c>
      <c r="J37" s="430">
        <v>2048072</v>
      </c>
      <c r="K37" s="428">
        <f t="shared" si="2"/>
        <v>21.4</v>
      </c>
      <c r="L37" s="427">
        <v>885197</v>
      </c>
      <c r="M37" s="429">
        <v>1162875</v>
      </c>
      <c r="S37" s="135"/>
    </row>
    <row r="38" spans="1:19" s="125" customFormat="1" ht="16.5" customHeight="1">
      <c r="A38" s="134" t="s">
        <v>43</v>
      </c>
      <c r="B38" s="413">
        <f>D38+E38</f>
        <v>1603044</v>
      </c>
      <c r="C38" s="414">
        <f t="shared" si="1"/>
        <v>11.59</v>
      </c>
      <c r="D38" s="415">
        <f>SUM(D35:D37)</f>
        <v>821187</v>
      </c>
      <c r="E38" s="416">
        <f>SUM(E35:E37)</f>
        <v>781857</v>
      </c>
      <c r="F38" s="413">
        <f>H38+I38</f>
        <v>9109811</v>
      </c>
      <c r="G38" s="417">
        <f t="shared" si="0"/>
        <v>65.849999999999994</v>
      </c>
      <c r="H38" s="415">
        <f>SUM(H35:H37)</f>
        <v>4628077</v>
      </c>
      <c r="I38" s="416">
        <f>SUM(I35:I37)</f>
        <v>4481734</v>
      </c>
      <c r="J38" s="418">
        <f>L38+M38</f>
        <v>3122068</v>
      </c>
      <c r="K38" s="417">
        <f t="shared" si="2"/>
        <v>22.57</v>
      </c>
      <c r="L38" s="415">
        <f>SUM(L35:L37)</f>
        <v>1356036</v>
      </c>
      <c r="M38" s="416">
        <f>SUM(M35:M37)</f>
        <v>1766032</v>
      </c>
    </row>
    <row r="39" spans="1:19" ht="15.75" customHeight="1">
      <c r="A39" s="125" t="s">
        <v>81</v>
      </c>
    </row>
    <row r="40" spans="1:19" ht="34.5" customHeight="1">
      <c r="A40" s="602" t="s">
        <v>82</v>
      </c>
      <c r="B40" s="602"/>
      <c r="C40" s="602"/>
      <c r="D40" s="602"/>
      <c r="E40" s="602"/>
      <c r="F40" s="602"/>
      <c r="G40" s="602"/>
      <c r="H40" s="602"/>
      <c r="I40" s="602"/>
      <c r="J40" s="602"/>
      <c r="K40" s="602"/>
      <c r="L40" s="602"/>
      <c r="M40" s="602"/>
    </row>
    <row r="48" spans="1:19">
      <c r="P48" s="136"/>
    </row>
    <row r="49" spans="16:16">
      <c r="P49" s="136"/>
    </row>
    <row r="50" spans="16:16">
      <c r="P50" s="136"/>
    </row>
  </sheetData>
  <mergeCells count="5">
    <mergeCell ref="A3:A4"/>
    <mergeCell ref="B3:E3"/>
    <mergeCell ref="F3:I3"/>
    <mergeCell ref="J3:M3"/>
    <mergeCell ref="A40:M40"/>
  </mergeCells>
  <phoneticPr fontId="1"/>
  <printOptions horizontalCentered="1"/>
  <pageMargins left="0.55118110236220474" right="0.55118110236220474" top="0.98425196850393704" bottom="0.59055118110236227" header="0.51181102362204722" footer="0.51181102362204722"/>
  <pageSetup paperSize="9" scale="87" orientation="portrait" blackAndWhite="1" r:id="rId1"/>
  <headerFooter alignWithMargins="0">
    <oddHeader>&amp;R&amp;"ＭＳ Ｐ明朝,標準"&amp;10 7</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3B822-1230-4AC1-A5AA-3E9303F009E2}">
  <sheetPr>
    <tabColor rgb="FF00B050"/>
    <pageSetUpPr fitToPage="1"/>
  </sheetPr>
  <dimension ref="A1:N76"/>
  <sheetViews>
    <sheetView showOutlineSymbols="0" view="pageBreakPreview" zoomScaleNormal="90" zoomScaleSheetLayoutView="100" workbookViewId="0">
      <selection activeCell="N25" sqref="N25"/>
    </sheetView>
  </sheetViews>
  <sheetFormatPr defaultColWidth="10.75" defaultRowHeight="13.5"/>
  <cols>
    <col min="1" max="1" width="9.75" style="139" customWidth="1"/>
    <col min="2" max="2" width="8.125" style="139" customWidth="1"/>
    <col min="3" max="11" width="7.5" style="139" customWidth="1"/>
    <col min="12" max="12" width="7.625" style="139" customWidth="1"/>
    <col min="13" max="256" width="10.75" style="139"/>
    <col min="257" max="257" width="9.75" style="139" customWidth="1"/>
    <col min="258" max="258" width="8.125" style="139" customWidth="1"/>
    <col min="259" max="267" width="7.5" style="139" customWidth="1"/>
    <col min="268" max="268" width="7.625" style="139" customWidth="1"/>
    <col min="269" max="512" width="10.75" style="139"/>
    <col min="513" max="513" width="9.75" style="139" customWidth="1"/>
    <col min="514" max="514" width="8.125" style="139" customWidth="1"/>
    <col min="515" max="523" width="7.5" style="139" customWidth="1"/>
    <col min="524" max="524" width="7.625" style="139" customWidth="1"/>
    <col min="525" max="768" width="10.75" style="139"/>
    <col min="769" max="769" width="9.75" style="139" customWidth="1"/>
    <col min="770" max="770" width="8.125" style="139" customWidth="1"/>
    <col min="771" max="779" width="7.5" style="139" customWidth="1"/>
    <col min="780" max="780" width="7.625" style="139" customWidth="1"/>
    <col min="781" max="1024" width="10.75" style="139"/>
    <col min="1025" max="1025" width="9.75" style="139" customWidth="1"/>
    <col min="1026" max="1026" width="8.125" style="139" customWidth="1"/>
    <col min="1027" max="1035" width="7.5" style="139" customWidth="1"/>
    <col min="1036" max="1036" width="7.625" style="139" customWidth="1"/>
    <col min="1037" max="1280" width="10.75" style="139"/>
    <col min="1281" max="1281" width="9.75" style="139" customWidth="1"/>
    <col min="1282" max="1282" width="8.125" style="139" customWidth="1"/>
    <col min="1283" max="1291" width="7.5" style="139" customWidth="1"/>
    <col min="1292" max="1292" width="7.625" style="139" customWidth="1"/>
    <col min="1293" max="1536" width="10.75" style="139"/>
    <col min="1537" max="1537" width="9.75" style="139" customWidth="1"/>
    <col min="1538" max="1538" width="8.125" style="139" customWidth="1"/>
    <col min="1539" max="1547" width="7.5" style="139" customWidth="1"/>
    <col min="1548" max="1548" width="7.625" style="139" customWidth="1"/>
    <col min="1549" max="1792" width="10.75" style="139"/>
    <col min="1793" max="1793" width="9.75" style="139" customWidth="1"/>
    <col min="1794" max="1794" width="8.125" style="139" customWidth="1"/>
    <col min="1795" max="1803" width="7.5" style="139" customWidth="1"/>
    <col min="1804" max="1804" width="7.625" style="139" customWidth="1"/>
    <col min="1805" max="2048" width="10.75" style="139"/>
    <col min="2049" max="2049" width="9.75" style="139" customWidth="1"/>
    <col min="2050" max="2050" width="8.125" style="139" customWidth="1"/>
    <col min="2051" max="2059" width="7.5" style="139" customWidth="1"/>
    <col min="2060" max="2060" width="7.625" style="139" customWidth="1"/>
    <col min="2061" max="2304" width="10.75" style="139"/>
    <col min="2305" max="2305" width="9.75" style="139" customWidth="1"/>
    <col min="2306" max="2306" width="8.125" style="139" customWidth="1"/>
    <col min="2307" max="2315" width="7.5" style="139" customWidth="1"/>
    <col min="2316" max="2316" width="7.625" style="139" customWidth="1"/>
    <col min="2317" max="2560" width="10.75" style="139"/>
    <col min="2561" max="2561" width="9.75" style="139" customWidth="1"/>
    <col min="2562" max="2562" width="8.125" style="139" customWidth="1"/>
    <col min="2563" max="2571" width="7.5" style="139" customWidth="1"/>
    <col min="2572" max="2572" width="7.625" style="139" customWidth="1"/>
    <col min="2573" max="2816" width="10.75" style="139"/>
    <col min="2817" max="2817" width="9.75" style="139" customWidth="1"/>
    <col min="2818" max="2818" width="8.125" style="139" customWidth="1"/>
    <col min="2819" max="2827" width="7.5" style="139" customWidth="1"/>
    <col min="2828" max="2828" width="7.625" style="139" customWidth="1"/>
    <col min="2829" max="3072" width="10.75" style="139"/>
    <col min="3073" max="3073" width="9.75" style="139" customWidth="1"/>
    <col min="3074" max="3074" width="8.125" style="139" customWidth="1"/>
    <col min="3075" max="3083" width="7.5" style="139" customWidth="1"/>
    <col min="3084" max="3084" width="7.625" style="139" customWidth="1"/>
    <col min="3085" max="3328" width="10.75" style="139"/>
    <col min="3329" max="3329" width="9.75" style="139" customWidth="1"/>
    <col min="3330" max="3330" width="8.125" style="139" customWidth="1"/>
    <col min="3331" max="3339" width="7.5" style="139" customWidth="1"/>
    <col min="3340" max="3340" width="7.625" style="139" customWidth="1"/>
    <col min="3341" max="3584" width="10.75" style="139"/>
    <col min="3585" max="3585" width="9.75" style="139" customWidth="1"/>
    <col min="3586" max="3586" width="8.125" style="139" customWidth="1"/>
    <col min="3587" max="3595" width="7.5" style="139" customWidth="1"/>
    <col min="3596" max="3596" width="7.625" style="139" customWidth="1"/>
    <col min="3597" max="3840" width="10.75" style="139"/>
    <col min="3841" max="3841" width="9.75" style="139" customWidth="1"/>
    <col min="3842" max="3842" width="8.125" style="139" customWidth="1"/>
    <col min="3843" max="3851" width="7.5" style="139" customWidth="1"/>
    <col min="3852" max="3852" width="7.625" style="139" customWidth="1"/>
    <col min="3853" max="4096" width="10.75" style="139"/>
    <col min="4097" max="4097" width="9.75" style="139" customWidth="1"/>
    <col min="4098" max="4098" width="8.125" style="139" customWidth="1"/>
    <col min="4099" max="4107" width="7.5" style="139" customWidth="1"/>
    <col min="4108" max="4108" width="7.625" style="139" customWidth="1"/>
    <col min="4109" max="4352" width="10.75" style="139"/>
    <col min="4353" max="4353" width="9.75" style="139" customWidth="1"/>
    <col min="4354" max="4354" width="8.125" style="139" customWidth="1"/>
    <col min="4355" max="4363" width="7.5" style="139" customWidth="1"/>
    <col min="4364" max="4364" width="7.625" style="139" customWidth="1"/>
    <col min="4365" max="4608" width="10.75" style="139"/>
    <col min="4609" max="4609" width="9.75" style="139" customWidth="1"/>
    <col min="4610" max="4610" width="8.125" style="139" customWidth="1"/>
    <col min="4611" max="4619" width="7.5" style="139" customWidth="1"/>
    <col min="4620" max="4620" width="7.625" style="139" customWidth="1"/>
    <col min="4621" max="4864" width="10.75" style="139"/>
    <col min="4865" max="4865" width="9.75" style="139" customWidth="1"/>
    <col min="4866" max="4866" width="8.125" style="139" customWidth="1"/>
    <col min="4867" max="4875" width="7.5" style="139" customWidth="1"/>
    <col min="4876" max="4876" width="7.625" style="139" customWidth="1"/>
    <col min="4877" max="5120" width="10.75" style="139"/>
    <col min="5121" max="5121" width="9.75" style="139" customWidth="1"/>
    <col min="5122" max="5122" width="8.125" style="139" customWidth="1"/>
    <col min="5123" max="5131" width="7.5" style="139" customWidth="1"/>
    <col min="5132" max="5132" width="7.625" style="139" customWidth="1"/>
    <col min="5133" max="5376" width="10.75" style="139"/>
    <col min="5377" max="5377" width="9.75" style="139" customWidth="1"/>
    <col min="5378" max="5378" width="8.125" style="139" customWidth="1"/>
    <col min="5379" max="5387" width="7.5" style="139" customWidth="1"/>
    <col min="5388" max="5388" width="7.625" style="139" customWidth="1"/>
    <col min="5389" max="5632" width="10.75" style="139"/>
    <col min="5633" max="5633" width="9.75" style="139" customWidth="1"/>
    <col min="5634" max="5634" width="8.125" style="139" customWidth="1"/>
    <col min="5635" max="5643" width="7.5" style="139" customWidth="1"/>
    <col min="5644" max="5644" width="7.625" style="139" customWidth="1"/>
    <col min="5645" max="5888" width="10.75" style="139"/>
    <col min="5889" max="5889" width="9.75" style="139" customWidth="1"/>
    <col min="5890" max="5890" width="8.125" style="139" customWidth="1"/>
    <col min="5891" max="5899" width="7.5" style="139" customWidth="1"/>
    <col min="5900" max="5900" width="7.625" style="139" customWidth="1"/>
    <col min="5901" max="6144" width="10.75" style="139"/>
    <col min="6145" max="6145" width="9.75" style="139" customWidth="1"/>
    <col min="6146" max="6146" width="8.125" style="139" customWidth="1"/>
    <col min="6147" max="6155" width="7.5" style="139" customWidth="1"/>
    <col min="6156" max="6156" width="7.625" style="139" customWidth="1"/>
    <col min="6157" max="6400" width="10.75" style="139"/>
    <col min="6401" max="6401" width="9.75" style="139" customWidth="1"/>
    <col min="6402" max="6402" width="8.125" style="139" customWidth="1"/>
    <col min="6403" max="6411" width="7.5" style="139" customWidth="1"/>
    <col min="6412" max="6412" width="7.625" style="139" customWidth="1"/>
    <col min="6413" max="6656" width="10.75" style="139"/>
    <col min="6657" max="6657" width="9.75" style="139" customWidth="1"/>
    <col min="6658" max="6658" width="8.125" style="139" customWidth="1"/>
    <col min="6659" max="6667" width="7.5" style="139" customWidth="1"/>
    <col min="6668" max="6668" width="7.625" style="139" customWidth="1"/>
    <col min="6669" max="6912" width="10.75" style="139"/>
    <col min="6913" max="6913" width="9.75" style="139" customWidth="1"/>
    <col min="6914" max="6914" width="8.125" style="139" customWidth="1"/>
    <col min="6915" max="6923" width="7.5" style="139" customWidth="1"/>
    <col min="6924" max="6924" width="7.625" style="139" customWidth="1"/>
    <col min="6925" max="7168" width="10.75" style="139"/>
    <col min="7169" max="7169" width="9.75" style="139" customWidth="1"/>
    <col min="7170" max="7170" width="8.125" style="139" customWidth="1"/>
    <col min="7171" max="7179" width="7.5" style="139" customWidth="1"/>
    <col min="7180" max="7180" width="7.625" style="139" customWidth="1"/>
    <col min="7181" max="7424" width="10.75" style="139"/>
    <col min="7425" max="7425" width="9.75" style="139" customWidth="1"/>
    <col min="7426" max="7426" width="8.125" style="139" customWidth="1"/>
    <col min="7427" max="7435" width="7.5" style="139" customWidth="1"/>
    <col min="7436" max="7436" width="7.625" style="139" customWidth="1"/>
    <col min="7437" max="7680" width="10.75" style="139"/>
    <col min="7681" max="7681" width="9.75" style="139" customWidth="1"/>
    <col min="7682" max="7682" width="8.125" style="139" customWidth="1"/>
    <col min="7683" max="7691" width="7.5" style="139" customWidth="1"/>
    <col min="7692" max="7692" width="7.625" style="139" customWidth="1"/>
    <col min="7693" max="7936" width="10.75" style="139"/>
    <col min="7937" max="7937" width="9.75" style="139" customWidth="1"/>
    <col min="7938" max="7938" width="8.125" style="139" customWidth="1"/>
    <col min="7939" max="7947" width="7.5" style="139" customWidth="1"/>
    <col min="7948" max="7948" width="7.625" style="139" customWidth="1"/>
    <col min="7949" max="8192" width="10.75" style="139"/>
    <col min="8193" max="8193" width="9.75" style="139" customWidth="1"/>
    <col min="8194" max="8194" width="8.125" style="139" customWidth="1"/>
    <col min="8195" max="8203" width="7.5" style="139" customWidth="1"/>
    <col min="8204" max="8204" width="7.625" style="139" customWidth="1"/>
    <col min="8205" max="8448" width="10.75" style="139"/>
    <col min="8449" max="8449" width="9.75" style="139" customWidth="1"/>
    <col min="8450" max="8450" width="8.125" style="139" customWidth="1"/>
    <col min="8451" max="8459" width="7.5" style="139" customWidth="1"/>
    <col min="8460" max="8460" width="7.625" style="139" customWidth="1"/>
    <col min="8461" max="8704" width="10.75" style="139"/>
    <col min="8705" max="8705" width="9.75" style="139" customWidth="1"/>
    <col min="8706" max="8706" width="8.125" style="139" customWidth="1"/>
    <col min="8707" max="8715" width="7.5" style="139" customWidth="1"/>
    <col min="8716" max="8716" width="7.625" style="139" customWidth="1"/>
    <col min="8717" max="8960" width="10.75" style="139"/>
    <col min="8961" max="8961" width="9.75" style="139" customWidth="1"/>
    <col min="8962" max="8962" width="8.125" style="139" customWidth="1"/>
    <col min="8963" max="8971" width="7.5" style="139" customWidth="1"/>
    <col min="8972" max="8972" width="7.625" style="139" customWidth="1"/>
    <col min="8973" max="9216" width="10.75" style="139"/>
    <col min="9217" max="9217" width="9.75" style="139" customWidth="1"/>
    <col min="9218" max="9218" width="8.125" style="139" customWidth="1"/>
    <col min="9219" max="9227" width="7.5" style="139" customWidth="1"/>
    <col min="9228" max="9228" width="7.625" style="139" customWidth="1"/>
    <col min="9229" max="9472" width="10.75" style="139"/>
    <col min="9473" max="9473" width="9.75" style="139" customWidth="1"/>
    <col min="9474" max="9474" width="8.125" style="139" customWidth="1"/>
    <col min="9475" max="9483" width="7.5" style="139" customWidth="1"/>
    <col min="9484" max="9484" width="7.625" style="139" customWidth="1"/>
    <col min="9485" max="9728" width="10.75" style="139"/>
    <col min="9729" max="9729" width="9.75" style="139" customWidth="1"/>
    <col min="9730" max="9730" width="8.125" style="139" customWidth="1"/>
    <col min="9731" max="9739" width="7.5" style="139" customWidth="1"/>
    <col min="9740" max="9740" width="7.625" style="139" customWidth="1"/>
    <col min="9741" max="9984" width="10.75" style="139"/>
    <col min="9985" max="9985" width="9.75" style="139" customWidth="1"/>
    <col min="9986" max="9986" width="8.125" style="139" customWidth="1"/>
    <col min="9987" max="9995" width="7.5" style="139" customWidth="1"/>
    <col min="9996" max="9996" width="7.625" style="139" customWidth="1"/>
    <col min="9997" max="10240" width="10.75" style="139"/>
    <col min="10241" max="10241" width="9.75" style="139" customWidth="1"/>
    <col min="10242" max="10242" width="8.125" style="139" customWidth="1"/>
    <col min="10243" max="10251" width="7.5" style="139" customWidth="1"/>
    <col min="10252" max="10252" width="7.625" style="139" customWidth="1"/>
    <col min="10253" max="10496" width="10.75" style="139"/>
    <col min="10497" max="10497" width="9.75" style="139" customWidth="1"/>
    <col min="10498" max="10498" width="8.125" style="139" customWidth="1"/>
    <col min="10499" max="10507" width="7.5" style="139" customWidth="1"/>
    <col min="10508" max="10508" width="7.625" style="139" customWidth="1"/>
    <col min="10509" max="10752" width="10.75" style="139"/>
    <col min="10753" max="10753" width="9.75" style="139" customWidth="1"/>
    <col min="10754" max="10754" width="8.125" style="139" customWidth="1"/>
    <col min="10755" max="10763" width="7.5" style="139" customWidth="1"/>
    <col min="10764" max="10764" width="7.625" style="139" customWidth="1"/>
    <col min="10765" max="11008" width="10.75" style="139"/>
    <col min="11009" max="11009" width="9.75" style="139" customWidth="1"/>
    <col min="11010" max="11010" width="8.125" style="139" customWidth="1"/>
    <col min="11011" max="11019" width="7.5" style="139" customWidth="1"/>
    <col min="11020" max="11020" width="7.625" style="139" customWidth="1"/>
    <col min="11021" max="11264" width="10.75" style="139"/>
    <col min="11265" max="11265" width="9.75" style="139" customWidth="1"/>
    <col min="11266" max="11266" width="8.125" style="139" customWidth="1"/>
    <col min="11267" max="11275" width="7.5" style="139" customWidth="1"/>
    <col min="11276" max="11276" width="7.625" style="139" customWidth="1"/>
    <col min="11277" max="11520" width="10.75" style="139"/>
    <col min="11521" max="11521" width="9.75" style="139" customWidth="1"/>
    <col min="11522" max="11522" width="8.125" style="139" customWidth="1"/>
    <col min="11523" max="11531" width="7.5" style="139" customWidth="1"/>
    <col min="11532" max="11532" width="7.625" style="139" customWidth="1"/>
    <col min="11533" max="11776" width="10.75" style="139"/>
    <col min="11777" max="11777" width="9.75" style="139" customWidth="1"/>
    <col min="11778" max="11778" width="8.125" style="139" customWidth="1"/>
    <col min="11779" max="11787" width="7.5" style="139" customWidth="1"/>
    <col min="11788" max="11788" width="7.625" style="139" customWidth="1"/>
    <col min="11789" max="12032" width="10.75" style="139"/>
    <col min="12033" max="12033" width="9.75" style="139" customWidth="1"/>
    <col min="12034" max="12034" width="8.125" style="139" customWidth="1"/>
    <col min="12035" max="12043" width="7.5" style="139" customWidth="1"/>
    <col min="12044" max="12044" width="7.625" style="139" customWidth="1"/>
    <col min="12045" max="12288" width="10.75" style="139"/>
    <col min="12289" max="12289" width="9.75" style="139" customWidth="1"/>
    <col min="12290" max="12290" width="8.125" style="139" customWidth="1"/>
    <col min="12291" max="12299" width="7.5" style="139" customWidth="1"/>
    <col min="12300" max="12300" width="7.625" style="139" customWidth="1"/>
    <col min="12301" max="12544" width="10.75" style="139"/>
    <col min="12545" max="12545" width="9.75" style="139" customWidth="1"/>
    <col min="12546" max="12546" width="8.125" style="139" customWidth="1"/>
    <col min="12547" max="12555" width="7.5" style="139" customWidth="1"/>
    <col min="12556" max="12556" width="7.625" style="139" customWidth="1"/>
    <col min="12557" max="12800" width="10.75" style="139"/>
    <col min="12801" max="12801" width="9.75" style="139" customWidth="1"/>
    <col min="12802" max="12802" width="8.125" style="139" customWidth="1"/>
    <col min="12803" max="12811" width="7.5" style="139" customWidth="1"/>
    <col min="12812" max="12812" width="7.625" style="139" customWidth="1"/>
    <col min="12813" max="13056" width="10.75" style="139"/>
    <col min="13057" max="13057" width="9.75" style="139" customWidth="1"/>
    <col min="13058" max="13058" width="8.125" style="139" customWidth="1"/>
    <col min="13059" max="13067" width="7.5" style="139" customWidth="1"/>
    <col min="13068" max="13068" width="7.625" style="139" customWidth="1"/>
    <col min="13069" max="13312" width="10.75" style="139"/>
    <col min="13313" max="13313" width="9.75" style="139" customWidth="1"/>
    <col min="13314" max="13314" width="8.125" style="139" customWidth="1"/>
    <col min="13315" max="13323" width="7.5" style="139" customWidth="1"/>
    <col min="13324" max="13324" width="7.625" style="139" customWidth="1"/>
    <col min="13325" max="13568" width="10.75" style="139"/>
    <col min="13569" max="13569" width="9.75" style="139" customWidth="1"/>
    <col min="13570" max="13570" width="8.125" style="139" customWidth="1"/>
    <col min="13571" max="13579" width="7.5" style="139" customWidth="1"/>
    <col min="13580" max="13580" width="7.625" style="139" customWidth="1"/>
    <col min="13581" max="13824" width="10.75" style="139"/>
    <col min="13825" max="13825" width="9.75" style="139" customWidth="1"/>
    <col min="13826" max="13826" width="8.125" style="139" customWidth="1"/>
    <col min="13827" max="13835" width="7.5" style="139" customWidth="1"/>
    <col min="13836" max="13836" width="7.625" style="139" customWidth="1"/>
    <col min="13837" max="14080" width="10.75" style="139"/>
    <col min="14081" max="14081" width="9.75" style="139" customWidth="1"/>
    <col min="14082" max="14082" width="8.125" style="139" customWidth="1"/>
    <col min="14083" max="14091" width="7.5" style="139" customWidth="1"/>
    <col min="14092" max="14092" width="7.625" style="139" customWidth="1"/>
    <col min="14093" max="14336" width="10.75" style="139"/>
    <col min="14337" max="14337" width="9.75" style="139" customWidth="1"/>
    <col min="14338" max="14338" width="8.125" style="139" customWidth="1"/>
    <col min="14339" max="14347" width="7.5" style="139" customWidth="1"/>
    <col min="14348" max="14348" width="7.625" style="139" customWidth="1"/>
    <col min="14349" max="14592" width="10.75" style="139"/>
    <col min="14593" max="14593" width="9.75" style="139" customWidth="1"/>
    <col min="14594" max="14594" width="8.125" style="139" customWidth="1"/>
    <col min="14595" max="14603" width="7.5" style="139" customWidth="1"/>
    <col min="14604" max="14604" width="7.625" style="139" customWidth="1"/>
    <col min="14605" max="14848" width="10.75" style="139"/>
    <col min="14849" max="14849" width="9.75" style="139" customWidth="1"/>
    <col min="14850" max="14850" width="8.125" style="139" customWidth="1"/>
    <col min="14851" max="14859" width="7.5" style="139" customWidth="1"/>
    <col min="14860" max="14860" width="7.625" style="139" customWidth="1"/>
    <col min="14861" max="15104" width="10.75" style="139"/>
    <col min="15105" max="15105" width="9.75" style="139" customWidth="1"/>
    <col min="15106" max="15106" width="8.125" style="139" customWidth="1"/>
    <col min="15107" max="15115" width="7.5" style="139" customWidth="1"/>
    <col min="15116" max="15116" width="7.625" style="139" customWidth="1"/>
    <col min="15117" max="15360" width="10.75" style="139"/>
    <col min="15361" max="15361" width="9.75" style="139" customWidth="1"/>
    <col min="15362" max="15362" width="8.125" style="139" customWidth="1"/>
    <col min="15363" max="15371" width="7.5" style="139" customWidth="1"/>
    <col min="15372" max="15372" width="7.625" style="139" customWidth="1"/>
    <col min="15373" max="15616" width="10.75" style="139"/>
    <col min="15617" max="15617" width="9.75" style="139" customWidth="1"/>
    <col min="15618" max="15618" width="8.125" style="139" customWidth="1"/>
    <col min="15619" max="15627" width="7.5" style="139" customWidth="1"/>
    <col min="15628" max="15628" width="7.625" style="139" customWidth="1"/>
    <col min="15629" max="15872" width="10.75" style="139"/>
    <col min="15873" max="15873" width="9.75" style="139" customWidth="1"/>
    <col min="15874" max="15874" width="8.125" style="139" customWidth="1"/>
    <col min="15875" max="15883" width="7.5" style="139" customWidth="1"/>
    <col min="15884" max="15884" width="7.625" style="139" customWidth="1"/>
    <col min="15885" max="16128" width="10.75" style="139"/>
    <col min="16129" max="16129" width="9.75" style="139" customWidth="1"/>
    <col min="16130" max="16130" width="8.125" style="139" customWidth="1"/>
    <col min="16131" max="16139" width="7.5" style="139" customWidth="1"/>
    <col min="16140" max="16140" width="7.625" style="139" customWidth="1"/>
    <col min="16141" max="16384" width="10.75" style="139"/>
  </cols>
  <sheetData>
    <row r="1" spans="1:14" ht="25.5" customHeight="1">
      <c r="A1" s="137" t="s">
        <v>83</v>
      </c>
      <c r="B1" s="138"/>
    </row>
    <row r="2" spans="1:14" ht="16.5" customHeight="1">
      <c r="L2" s="140" t="s">
        <v>84</v>
      </c>
    </row>
    <row r="3" spans="1:14" ht="28.35" customHeight="1">
      <c r="A3" s="626" t="s">
        <v>64</v>
      </c>
      <c r="B3" s="629" t="s">
        <v>85</v>
      </c>
      <c r="C3" s="141" t="s">
        <v>86</v>
      </c>
      <c r="D3" s="142"/>
      <c r="E3" s="142"/>
      <c r="F3" s="142"/>
      <c r="G3" s="142"/>
      <c r="H3" s="142"/>
      <c r="I3" s="143"/>
      <c r="J3" s="629" t="s">
        <v>87</v>
      </c>
      <c r="K3" s="634" t="s">
        <v>88</v>
      </c>
      <c r="L3" s="637" t="s">
        <v>89</v>
      </c>
    </row>
    <row r="4" spans="1:14" ht="28.35" customHeight="1">
      <c r="A4" s="627"/>
      <c r="B4" s="630"/>
      <c r="C4" s="144" t="s">
        <v>79</v>
      </c>
      <c r="D4" s="640" t="s">
        <v>90</v>
      </c>
      <c r="E4" s="641"/>
      <c r="F4" s="641"/>
      <c r="G4" s="641"/>
      <c r="H4" s="641"/>
      <c r="I4" s="642" t="s">
        <v>91</v>
      </c>
      <c r="J4" s="632"/>
      <c r="K4" s="635"/>
      <c r="L4" s="638"/>
    </row>
    <row r="5" spans="1:14" ht="28.35" customHeight="1">
      <c r="A5" s="628"/>
      <c r="B5" s="631"/>
      <c r="C5" s="145"/>
      <c r="D5" s="146" t="s">
        <v>79</v>
      </c>
      <c r="E5" s="147" t="s">
        <v>92</v>
      </c>
      <c r="F5" s="148" t="s">
        <v>93</v>
      </c>
      <c r="G5" s="148" t="s">
        <v>94</v>
      </c>
      <c r="H5" s="149" t="s">
        <v>95</v>
      </c>
      <c r="I5" s="643"/>
      <c r="J5" s="633"/>
      <c r="K5" s="636"/>
      <c r="L5" s="639"/>
    </row>
    <row r="6" spans="1:14" s="151" customFormat="1" ht="16.5" customHeight="1">
      <c r="A6" s="150" t="s">
        <v>10</v>
      </c>
      <c r="B6" s="431">
        <v>252985</v>
      </c>
      <c r="C6" s="432">
        <f>SUM(D6,I6)</f>
        <v>151931</v>
      </c>
      <c r="D6" s="433">
        <f>SUM(E6:H6)</f>
        <v>138944</v>
      </c>
      <c r="E6" s="434">
        <v>47691</v>
      </c>
      <c r="F6" s="434">
        <v>70202</v>
      </c>
      <c r="G6" s="434">
        <v>3321</v>
      </c>
      <c r="H6" s="435">
        <v>17730</v>
      </c>
      <c r="I6" s="431">
        <v>12987</v>
      </c>
      <c r="J6" s="436">
        <v>1702</v>
      </c>
      <c r="K6" s="437">
        <v>97692</v>
      </c>
      <c r="L6" s="438">
        <v>23943</v>
      </c>
      <c r="N6" s="152"/>
    </row>
    <row r="7" spans="1:14" s="151" customFormat="1" ht="16.5" customHeight="1">
      <c r="A7" s="153" t="s">
        <v>11</v>
      </c>
      <c r="B7" s="439">
        <v>83188</v>
      </c>
      <c r="C7" s="440">
        <f>SUM(D7,I7)</f>
        <v>42901</v>
      </c>
      <c r="D7" s="441">
        <f>SUM(E7:H7)</f>
        <v>39771</v>
      </c>
      <c r="E7" s="434">
        <v>13899</v>
      </c>
      <c r="F7" s="434">
        <v>19780</v>
      </c>
      <c r="G7" s="434">
        <v>919</v>
      </c>
      <c r="H7" s="435">
        <v>5173</v>
      </c>
      <c r="I7" s="431">
        <v>3130</v>
      </c>
      <c r="J7" s="436">
        <v>638</v>
      </c>
      <c r="K7" s="437">
        <v>36519</v>
      </c>
      <c r="L7" s="438">
        <v>9475</v>
      </c>
    </row>
    <row r="8" spans="1:14" s="151" customFormat="1" ht="16.5" customHeight="1">
      <c r="A8" s="153" t="s">
        <v>12</v>
      </c>
      <c r="B8" s="439">
        <v>73960</v>
      </c>
      <c r="C8" s="440">
        <f t="shared" ref="C8:C33" si="0">SUM(D8,I8)</f>
        <v>36526</v>
      </c>
      <c r="D8" s="441">
        <f t="shared" ref="D8:D34" si="1">SUM(E8:H8)</f>
        <v>34491</v>
      </c>
      <c r="E8" s="434">
        <v>12589</v>
      </c>
      <c r="F8" s="434">
        <v>17295</v>
      </c>
      <c r="G8" s="434">
        <v>579</v>
      </c>
      <c r="H8" s="435">
        <v>4028</v>
      </c>
      <c r="I8" s="431">
        <v>2035</v>
      </c>
      <c r="J8" s="436">
        <v>732</v>
      </c>
      <c r="K8" s="437">
        <v>36642</v>
      </c>
      <c r="L8" s="438">
        <v>8097</v>
      </c>
    </row>
    <row r="9" spans="1:14" s="151" customFormat="1" ht="16.5" customHeight="1">
      <c r="A9" s="153" t="s">
        <v>13</v>
      </c>
      <c r="B9" s="439">
        <v>90093</v>
      </c>
      <c r="C9" s="440">
        <f t="shared" si="0"/>
        <v>47744</v>
      </c>
      <c r="D9" s="441">
        <f t="shared" si="1"/>
        <v>44959</v>
      </c>
      <c r="E9" s="434">
        <v>15283</v>
      </c>
      <c r="F9" s="434">
        <v>23356</v>
      </c>
      <c r="G9" s="434">
        <v>863</v>
      </c>
      <c r="H9" s="435">
        <v>5457</v>
      </c>
      <c r="I9" s="431">
        <v>2785</v>
      </c>
      <c r="J9" s="436">
        <v>828</v>
      </c>
      <c r="K9" s="437">
        <v>41490</v>
      </c>
      <c r="L9" s="438">
        <v>8895</v>
      </c>
    </row>
    <row r="10" spans="1:14" s="151" customFormat="1" ht="16.5" customHeight="1">
      <c r="A10" s="153" t="s">
        <v>14</v>
      </c>
      <c r="B10" s="439">
        <v>54196</v>
      </c>
      <c r="C10" s="440">
        <f t="shared" si="0"/>
        <v>37469</v>
      </c>
      <c r="D10" s="441">
        <f t="shared" si="1"/>
        <v>33870</v>
      </c>
      <c r="E10" s="434">
        <v>11678</v>
      </c>
      <c r="F10" s="434">
        <v>16771</v>
      </c>
      <c r="G10" s="434">
        <v>915</v>
      </c>
      <c r="H10" s="435">
        <v>4506</v>
      </c>
      <c r="I10" s="431">
        <v>3599</v>
      </c>
      <c r="J10" s="436">
        <v>557</v>
      </c>
      <c r="K10" s="437">
        <v>16166</v>
      </c>
      <c r="L10" s="438">
        <v>5561</v>
      </c>
    </row>
    <row r="11" spans="1:14" s="151" customFormat="1" ht="16.5" customHeight="1">
      <c r="A11" s="153" t="s">
        <v>15</v>
      </c>
      <c r="B11" s="439">
        <v>119435</v>
      </c>
      <c r="C11" s="440">
        <f t="shared" si="0"/>
        <v>67852</v>
      </c>
      <c r="D11" s="441">
        <f t="shared" si="1"/>
        <v>63601</v>
      </c>
      <c r="E11" s="434">
        <v>20471</v>
      </c>
      <c r="F11" s="434">
        <v>33745</v>
      </c>
      <c r="G11" s="434">
        <v>1393</v>
      </c>
      <c r="H11" s="435">
        <v>7992</v>
      </c>
      <c r="I11" s="431">
        <v>4251</v>
      </c>
      <c r="J11" s="436">
        <v>870</v>
      </c>
      <c r="K11" s="437">
        <v>50657</v>
      </c>
      <c r="L11" s="438">
        <v>11362</v>
      </c>
    </row>
    <row r="12" spans="1:14" s="151" customFormat="1" ht="16.5" customHeight="1">
      <c r="A12" s="153" t="s">
        <v>16</v>
      </c>
      <c r="B12" s="439">
        <v>48208</v>
      </c>
      <c r="C12" s="440">
        <f t="shared" si="0"/>
        <v>30906</v>
      </c>
      <c r="D12" s="441">
        <f t="shared" si="1"/>
        <v>28588</v>
      </c>
      <c r="E12" s="434">
        <v>9523</v>
      </c>
      <c r="F12" s="434">
        <v>14224</v>
      </c>
      <c r="G12" s="434">
        <v>797</v>
      </c>
      <c r="H12" s="435">
        <v>4044</v>
      </c>
      <c r="I12" s="431">
        <v>2318</v>
      </c>
      <c r="J12" s="436">
        <v>566</v>
      </c>
      <c r="K12" s="437">
        <v>16672</v>
      </c>
      <c r="L12" s="438">
        <v>5682</v>
      </c>
    </row>
    <row r="13" spans="1:14" s="151" customFormat="1" ht="16.5" customHeight="1">
      <c r="A13" s="153" t="s">
        <v>17</v>
      </c>
      <c r="B13" s="439">
        <v>110450</v>
      </c>
      <c r="C13" s="440">
        <f t="shared" si="0"/>
        <v>59675</v>
      </c>
      <c r="D13" s="441">
        <f t="shared" si="1"/>
        <v>56020</v>
      </c>
      <c r="E13" s="434">
        <v>19679</v>
      </c>
      <c r="F13" s="434">
        <v>28346</v>
      </c>
      <c r="G13" s="434">
        <v>1139</v>
      </c>
      <c r="H13" s="435">
        <v>6856</v>
      </c>
      <c r="I13" s="431">
        <v>3655</v>
      </c>
      <c r="J13" s="436">
        <v>950</v>
      </c>
      <c r="K13" s="437">
        <v>49815</v>
      </c>
      <c r="L13" s="438">
        <v>11133</v>
      </c>
    </row>
    <row r="14" spans="1:14" s="151" customFormat="1" ht="16.5" customHeight="1">
      <c r="A14" s="153" t="s">
        <v>18</v>
      </c>
      <c r="B14" s="439">
        <v>186454</v>
      </c>
      <c r="C14" s="440">
        <f t="shared" si="0"/>
        <v>119613</v>
      </c>
      <c r="D14" s="441">
        <f t="shared" si="1"/>
        <v>112484</v>
      </c>
      <c r="E14" s="434">
        <v>38753</v>
      </c>
      <c r="F14" s="434">
        <v>57546</v>
      </c>
      <c r="G14" s="434">
        <v>2331</v>
      </c>
      <c r="H14" s="435">
        <v>13854</v>
      </c>
      <c r="I14" s="431">
        <v>7129</v>
      </c>
      <c r="J14" s="436">
        <v>1280</v>
      </c>
      <c r="K14" s="437">
        <v>65506</v>
      </c>
      <c r="L14" s="438">
        <v>20481</v>
      </c>
    </row>
    <row r="15" spans="1:14" s="151" customFormat="1" ht="16.5" customHeight="1">
      <c r="A15" s="153" t="s">
        <v>19</v>
      </c>
      <c r="B15" s="439">
        <v>59692</v>
      </c>
      <c r="C15" s="440">
        <f t="shared" si="0"/>
        <v>31000</v>
      </c>
      <c r="D15" s="441">
        <f t="shared" si="1"/>
        <v>29263</v>
      </c>
      <c r="E15" s="434">
        <v>10177</v>
      </c>
      <c r="F15" s="434">
        <v>15236</v>
      </c>
      <c r="G15" s="434">
        <v>592</v>
      </c>
      <c r="H15" s="435">
        <v>3258</v>
      </c>
      <c r="I15" s="431">
        <v>1737</v>
      </c>
      <c r="J15" s="436">
        <v>455</v>
      </c>
      <c r="K15" s="437">
        <v>28111</v>
      </c>
      <c r="L15" s="438">
        <v>5590</v>
      </c>
    </row>
    <row r="16" spans="1:14" s="151" customFormat="1" ht="16.5" customHeight="1">
      <c r="A16" s="153" t="s">
        <v>20</v>
      </c>
      <c r="B16" s="439">
        <v>82768</v>
      </c>
      <c r="C16" s="440">
        <f t="shared" si="0"/>
        <v>50938</v>
      </c>
      <c r="D16" s="441">
        <f t="shared" si="1"/>
        <v>47896</v>
      </c>
      <c r="E16" s="434">
        <v>15757</v>
      </c>
      <c r="F16" s="434">
        <v>25182</v>
      </c>
      <c r="G16" s="434">
        <v>968</v>
      </c>
      <c r="H16" s="435">
        <v>5989</v>
      </c>
      <c r="I16" s="431">
        <v>3042</v>
      </c>
      <c r="J16" s="436">
        <v>666</v>
      </c>
      <c r="K16" s="437">
        <v>31095</v>
      </c>
      <c r="L16" s="438">
        <v>8486</v>
      </c>
    </row>
    <row r="17" spans="1:12" s="151" customFormat="1" ht="16.5" customHeight="1">
      <c r="A17" s="153" t="s">
        <v>21</v>
      </c>
      <c r="B17" s="439">
        <v>84823</v>
      </c>
      <c r="C17" s="440">
        <f t="shared" si="0"/>
        <v>49696</v>
      </c>
      <c r="D17" s="441">
        <f t="shared" si="1"/>
        <v>46582</v>
      </c>
      <c r="E17" s="434">
        <v>16184</v>
      </c>
      <c r="F17" s="434">
        <v>23964</v>
      </c>
      <c r="G17" s="434">
        <v>1003</v>
      </c>
      <c r="H17" s="435">
        <v>5431</v>
      </c>
      <c r="I17" s="431">
        <v>3114</v>
      </c>
      <c r="J17" s="436">
        <v>766</v>
      </c>
      <c r="K17" s="437">
        <v>34270</v>
      </c>
      <c r="L17" s="438">
        <v>8823</v>
      </c>
    </row>
    <row r="18" spans="1:12" s="151" customFormat="1" ht="16.5" customHeight="1">
      <c r="A18" s="153" t="s">
        <v>22</v>
      </c>
      <c r="B18" s="439">
        <v>64521</v>
      </c>
      <c r="C18" s="440">
        <f t="shared" si="0"/>
        <v>41398</v>
      </c>
      <c r="D18" s="441">
        <f t="shared" si="1"/>
        <v>38630</v>
      </c>
      <c r="E18" s="434">
        <v>12991</v>
      </c>
      <c r="F18" s="434">
        <v>19313</v>
      </c>
      <c r="G18" s="434">
        <v>962</v>
      </c>
      <c r="H18" s="435">
        <v>5364</v>
      </c>
      <c r="I18" s="431">
        <v>2768</v>
      </c>
      <c r="J18" s="436">
        <v>504</v>
      </c>
      <c r="K18" s="437">
        <v>22478</v>
      </c>
      <c r="L18" s="438">
        <v>7760</v>
      </c>
    </row>
    <row r="19" spans="1:12" s="151" customFormat="1" ht="16.5" customHeight="1">
      <c r="A19" s="153" t="s">
        <v>23</v>
      </c>
      <c r="B19" s="439">
        <v>59089</v>
      </c>
      <c r="C19" s="440">
        <f t="shared" si="0"/>
        <v>32001</v>
      </c>
      <c r="D19" s="441">
        <f t="shared" si="1"/>
        <v>30180</v>
      </c>
      <c r="E19" s="434">
        <v>10525</v>
      </c>
      <c r="F19" s="434">
        <v>15635</v>
      </c>
      <c r="G19" s="434">
        <v>576</v>
      </c>
      <c r="H19" s="435">
        <v>3444</v>
      </c>
      <c r="I19" s="431">
        <v>1821</v>
      </c>
      <c r="J19" s="436">
        <v>570</v>
      </c>
      <c r="K19" s="437">
        <v>26469</v>
      </c>
      <c r="L19" s="438">
        <v>5219</v>
      </c>
    </row>
    <row r="20" spans="1:12" s="151" customFormat="1" ht="16.5" customHeight="1">
      <c r="A20" s="153" t="s">
        <v>24</v>
      </c>
      <c r="B20" s="439">
        <v>34019</v>
      </c>
      <c r="C20" s="440">
        <f t="shared" si="0"/>
        <v>19835</v>
      </c>
      <c r="D20" s="441">
        <f t="shared" si="1"/>
        <v>18643</v>
      </c>
      <c r="E20" s="434">
        <v>6338</v>
      </c>
      <c r="F20" s="434">
        <v>9472</v>
      </c>
      <c r="G20" s="434">
        <v>405</v>
      </c>
      <c r="H20" s="435">
        <v>2428</v>
      </c>
      <c r="I20" s="431">
        <v>1192</v>
      </c>
      <c r="J20" s="436">
        <v>266</v>
      </c>
      <c r="K20" s="437">
        <v>13906</v>
      </c>
      <c r="L20" s="438">
        <v>3696</v>
      </c>
    </row>
    <row r="21" spans="1:12" s="151" customFormat="1" ht="16.5" customHeight="1">
      <c r="A21" s="153" t="s">
        <v>25</v>
      </c>
      <c r="B21" s="439">
        <v>27220</v>
      </c>
      <c r="C21" s="440">
        <f t="shared" si="0"/>
        <v>13667</v>
      </c>
      <c r="D21" s="441">
        <f t="shared" si="1"/>
        <v>12565</v>
      </c>
      <c r="E21" s="434">
        <v>4602</v>
      </c>
      <c r="F21" s="434">
        <v>5751</v>
      </c>
      <c r="G21" s="434">
        <v>313</v>
      </c>
      <c r="H21" s="435">
        <v>1899</v>
      </c>
      <c r="I21" s="431">
        <v>1102</v>
      </c>
      <c r="J21" s="436">
        <v>196</v>
      </c>
      <c r="K21" s="437">
        <v>11247</v>
      </c>
      <c r="L21" s="438">
        <v>3071</v>
      </c>
    </row>
    <row r="22" spans="1:12" s="151" customFormat="1" ht="16.5" customHeight="1">
      <c r="A22" s="153" t="s">
        <v>26</v>
      </c>
      <c r="B22" s="439">
        <v>39434</v>
      </c>
      <c r="C22" s="440">
        <f t="shared" si="0"/>
        <v>21098</v>
      </c>
      <c r="D22" s="441">
        <f t="shared" si="1"/>
        <v>19828</v>
      </c>
      <c r="E22" s="434">
        <v>7142</v>
      </c>
      <c r="F22" s="434">
        <v>9822</v>
      </c>
      <c r="G22" s="434">
        <v>434</v>
      </c>
      <c r="H22" s="435">
        <v>2430</v>
      </c>
      <c r="I22" s="431">
        <v>1270</v>
      </c>
      <c r="J22" s="436">
        <v>388</v>
      </c>
      <c r="K22" s="437">
        <v>17943</v>
      </c>
      <c r="L22" s="438">
        <v>4652</v>
      </c>
    </row>
    <row r="23" spans="1:12" s="151" customFormat="1" ht="16.5" customHeight="1">
      <c r="A23" s="153" t="s">
        <v>27</v>
      </c>
      <c r="B23" s="439">
        <v>35524</v>
      </c>
      <c r="C23" s="440">
        <f t="shared" si="0"/>
        <v>24567</v>
      </c>
      <c r="D23" s="441">
        <f t="shared" si="1"/>
        <v>22935</v>
      </c>
      <c r="E23" s="434">
        <v>7794</v>
      </c>
      <c r="F23" s="434">
        <v>11611</v>
      </c>
      <c r="G23" s="434">
        <v>541</v>
      </c>
      <c r="H23" s="435">
        <v>2989</v>
      </c>
      <c r="I23" s="431">
        <v>1632</v>
      </c>
      <c r="J23" s="436">
        <v>345</v>
      </c>
      <c r="K23" s="437">
        <v>10556</v>
      </c>
      <c r="L23" s="438">
        <v>4157</v>
      </c>
    </row>
    <row r="24" spans="1:12" s="151" customFormat="1" ht="16.5" customHeight="1">
      <c r="A24" s="153" t="s">
        <v>28</v>
      </c>
      <c r="B24" s="439">
        <v>32290</v>
      </c>
      <c r="C24" s="440">
        <f t="shared" si="0"/>
        <v>20338</v>
      </c>
      <c r="D24" s="441">
        <f t="shared" si="1"/>
        <v>18996</v>
      </c>
      <c r="E24" s="434">
        <v>6403</v>
      </c>
      <c r="F24" s="434">
        <v>9397</v>
      </c>
      <c r="G24" s="434">
        <v>476</v>
      </c>
      <c r="H24" s="435">
        <v>2720</v>
      </c>
      <c r="I24" s="431">
        <v>1342</v>
      </c>
      <c r="J24" s="436">
        <v>290</v>
      </c>
      <c r="K24" s="437">
        <v>11627</v>
      </c>
      <c r="L24" s="438">
        <v>4377</v>
      </c>
    </row>
    <row r="25" spans="1:12" s="151" customFormat="1" ht="16.5" customHeight="1">
      <c r="A25" s="153" t="s">
        <v>29</v>
      </c>
      <c r="B25" s="439">
        <v>49859</v>
      </c>
      <c r="C25" s="440">
        <f t="shared" si="0"/>
        <v>32931</v>
      </c>
      <c r="D25" s="441">
        <f t="shared" si="1"/>
        <v>30693</v>
      </c>
      <c r="E25" s="434">
        <v>10437</v>
      </c>
      <c r="F25" s="434">
        <v>15432</v>
      </c>
      <c r="G25" s="434">
        <v>761</v>
      </c>
      <c r="H25" s="435">
        <v>4063</v>
      </c>
      <c r="I25" s="431">
        <v>2238</v>
      </c>
      <c r="J25" s="436">
        <v>562</v>
      </c>
      <c r="K25" s="437">
        <v>16281</v>
      </c>
      <c r="L25" s="438">
        <v>6551</v>
      </c>
    </row>
    <row r="26" spans="1:12" s="151" customFormat="1" ht="16.5" customHeight="1">
      <c r="A26" s="153" t="s">
        <v>30</v>
      </c>
      <c r="B26" s="439">
        <v>28277</v>
      </c>
      <c r="C26" s="440">
        <f t="shared" si="0"/>
        <v>19962</v>
      </c>
      <c r="D26" s="441">
        <f t="shared" si="1"/>
        <v>18155</v>
      </c>
      <c r="E26" s="434">
        <v>5743</v>
      </c>
      <c r="F26" s="434">
        <v>9327</v>
      </c>
      <c r="G26" s="434">
        <v>535</v>
      </c>
      <c r="H26" s="435">
        <v>2550</v>
      </c>
      <c r="I26" s="431">
        <v>1807</v>
      </c>
      <c r="J26" s="436">
        <v>342</v>
      </c>
      <c r="K26" s="437">
        <v>7913</v>
      </c>
      <c r="L26" s="438">
        <v>2970</v>
      </c>
    </row>
    <row r="27" spans="1:12" s="151" customFormat="1" ht="16.5" customHeight="1">
      <c r="A27" s="153" t="s">
        <v>31</v>
      </c>
      <c r="B27" s="439">
        <v>65406</v>
      </c>
      <c r="C27" s="440">
        <f t="shared" si="0"/>
        <v>41829</v>
      </c>
      <c r="D27" s="441">
        <f t="shared" si="1"/>
        <v>39772</v>
      </c>
      <c r="E27" s="434">
        <v>14624</v>
      </c>
      <c r="F27" s="434">
        <v>19249</v>
      </c>
      <c r="G27" s="434">
        <v>884</v>
      </c>
      <c r="H27" s="435">
        <v>5015</v>
      </c>
      <c r="I27" s="431">
        <v>2057</v>
      </c>
      <c r="J27" s="436">
        <v>371</v>
      </c>
      <c r="K27" s="437">
        <v>23104</v>
      </c>
      <c r="L27" s="438">
        <v>7378</v>
      </c>
    </row>
    <row r="28" spans="1:12" s="151" customFormat="1" ht="16.5" customHeight="1">
      <c r="A28" s="153" t="s">
        <v>32</v>
      </c>
      <c r="B28" s="439">
        <v>36510</v>
      </c>
      <c r="C28" s="440">
        <f t="shared" si="0"/>
        <v>24203</v>
      </c>
      <c r="D28" s="441">
        <f t="shared" si="1"/>
        <v>22848</v>
      </c>
      <c r="E28" s="434">
        <v>7269</v>
      </c>
      <c r="F28" s="434">
        <v>12794</v>
      </c>
      <c r="G28" s="434">
        <v>484</v>
      </c>
      <c r="H28" s="435">
        <v>2301</v>
      </c>
      <c r="I28" s="431">
        <v>1355</v>
      </c>
      <c r="J28" s="436">
        <v>336</v>
      </c>
      <c r="K28" s="437">
        <v>11964</v>
      </c>
      <c r="L28" s="438">
        <v>3302</v>
      </c>
    </row>
    <row r="29" spans="1:12" s="151" customFormat="1" ht="16.5" customHeight="1">
      <c r="A29" s="153" t="s">
        <v>33</v>
      </c>
      <c r="B29" s="439">
        <v>23435</v>
      </c>
      <c r="C29" s="440">
        <f t="shared" si="0"/>
        <v>15453</v>
      </c>
      <c r="D29" s="441">
        <f t="shared" si="1"/>
        <v>14263</v>
      </c>
      <c r="E29" s="434">
        <v>4555</v>
      </c>
      <c r="F29" s="434">
        <v>7416</v>
      </c>
      <c r="G29" s="434">
        <v>391</v>
      </c>
      <c r="H29" s="435">
        <v>1901</v>
      </c>
      <c r="I29" s="431">
        <v>1190</v>
      </c>
      <c r="J29" s="436">
        <v>281</v>
      </c>
      <c r="K29" s="437">
        <v>7683</v>
      </c>
      <c r="L29" s="438">
        <v>2265</v>
      </c>
    </row>
    <row r="30" spans="1:12" s="151" customFormat="1" ht="16.5" customHeight="1">
      <c r="A30" s="153" t="s">
        <v>34</v>
      </c>
      <c r="B30" s="439">
        <v>30758</v>
      </c>
      <c r="C30" s="440">
        <f t="shared" si="0"/>
        <v>22870</v>
      </c>
      <c r="D30" s="441">
        <f t="shared" si="1"/>
        <v>20470</v>
      </c>
      <c r="E30" s="434">
        <v>6902</v>
      </c>
      <c r="F30" s="434">
        <v>10534</v>
      </c>
      <c r="G30" s="434">
        <v>564</v>
      </c>
      <c r="H30" s="435">
        <v>2470</v>
      </c>
      <c r="I30" s="431">
        <v>2400</v>
      </c>
      <c r="J30" s="436">
        <v>290</v>
      </c>
      <c r="K30" s="437">
        <v>7551</v>
      </c>
      <c r="L30" s="438">
        <v>3043</v>
      </c>
    </row>
    <row r="31" spans="1:12" s="151" customFormat="1" ht="16.5" customHeight="1">
      <c r="A31" s="153" t="s">
        <v>59</v>
      </c>
      <c r="B31" s="439">
        <v>89605</v>
      </c>
      <c r="C31" s="440">
        <f t="shared" si="0"/>
        <v>54190</v>
      </c>
      <c r="D31" s="441">
        <f t="shared" si="1"/>
        <v>50660</v>
      </c>
      <c r="E31" s="434">
        <v>16987</v>
      </c>
      <c r="F31" s="434">
        <v>26005</v>
      </c>
      <c r="G31" s="434">
        <v>1077</v>
      </c>
      <c r="H31" s="435">
        <v>6591</v>
      </c>
      <c r="I31" s="431">
        <v>3530</v>
      </c>
      <c r="J31" s="436">
        <v>1095</v>
      </c>
      <c r="K31" s="437">
        <v>34280</v>
      </c>
      <c r="L31" s="438">
        <v>9690</v>
      </c>
    </row>
    <row r="32" spans="1:12" s="151" customFormat="1" ht="16.5" customHeight="1">
      <c r="A32" s="153" t="s">
        <v>36</v>
      </c>
      <c r="B32" s="439">
        <v>13179</v>
      </c>
      <c r="C32" s="440">
        <f t="shared" si="0"/>
        <v>9276</v>
      </c>
      <c r="D32" s="441">
        <f t="shared" si="1"/>
        <v>8254</v>
      </c>
      <c r="E32" s="442">
        <v>2716</v>
      </c>
      <c r="F32" s="442">
        <v>4094</v>
      </c>
      <c r="G32" s="442">
        <v>238</v>
      </c>
      <c r="H32" s="443">
        <v>1206</v>
      </c>
      <c r="I32" s="439">
        <v>1022</v>
      </c>
      <c r="J32" s="436">
        <v>132</v>
      </c>
      <c r="K32" s="444">
        <v>3768</v>
      </c>
      <c r="L32" s="445">
        <v>1226</v>
      </c>
    </row>
    <row r="33" spans="1:13" s="151" customFormat="1" ht="16.5" customHeight="1">
      <c r="A33" s="153" t="s">
        <v>37</v>
      </c>
      <c r="B33" s="439">
        <v>5765</v>
      </c>
      <c r="C33" s="440">
        <f t="shared" si="0"/>
        <v>4555</v>
      </c>
      <c r="D33" s="441">
        <f t="shared" si="1"/>
        <v>4014</v>
      </c>
      <c r="E33" s="442">
        <v>1489</v>
      </c>
      <c r="F33" s="442">
        <v>1980</v>
      </c>
      <c r="G33" s="442">
        <v>111</v>
      </c>
      <c r="H33" s="443">
        <v>434</v>
      </c>
      <c r="I33" s="439">
        <v>541</v>
      </c>
      <c r="J33" s="436">
        <v>26</v>
      </c>
      <c r="K33" s="444">
        <v>1104</v>
      </c>
      <c r="L33" s="445">
        <v>494</v>
      </c>
    </row>
    <row r="34" spans="1:13" s="151" customFormat="1" ht="16.5" customHeight="1">
      <c r="A34" s="153" t="s">
        <v>38</v>
      </c>
      <c r="B34" s="439">
        <v>836</v>
      </c>
      <c r="C34" s="440">
        <f>SUM(D34,I34)</f>
        <v>589</v>
      </c>
      <c r="D34" s="441">
        <f t="shared" si="1"/>
        <v>457</v>
      </c>
      <c r="E34" s="442">
        <v>194</v>
      </c>
      <c r="F34" s="442">
        <v>161</v>
      </c>
      <c r="G34" s="442">
        <v>17</v>
      </c>
      <c r="H34" s="443">
        <v>85</v>
      </c>
      <c r="I34" s="439">
        <v>132</v>
      </c>
      <c r="J34" s="436">
        <v>7</v>
      </c>
      <c r="K34" s="444">
        <v>240</v>
      </c>
      <c r="L34" s="445">
        <v>155</v>
      </c>
    </row>
    <row r="35" spans="1:13" s="151" customFormat="1" ht="16.5" customHeight="1">
      <c r="A35" s="154" t="s">
        <v>39</v>
      </c>
      <c r="B35" s="439">
        <v>2036</v>
      </c>
      <c r="C35" s="446">
        <f>SUM(D35,I35)</f>
        <v>1411</v>
      </c>
      <c r="D35" s="447">
        <f>SUM(E35:H35)</f>
        <v>1167</v>
      </c>
      <c r="E35" s="442">
        <v>512</v>
      </c>
      <c r="F35" s="442">
        <v>430</v>
      </c>
      <c r="G35" s="442">
        <v>31</v>
      </c>
      <c r="H35" s="443">
        <v>194</v>
      </c>
      <c r="I35" s="439">
        <v>244</v>
      </c>
      <c r="J35" s="436">
        <v>11</v>
      </c>
      <c r="K35" s="444">
        <v>614</v>
      </c>
      <c r="L35" s="445">
        <v>407</v>
      </c>
    </row>
    <row r="36" spans="1:13" s="151" customFormat="1" ht="16.5" customHeight="1">
      <c r="A36" s="155" t="s">
        <v>40</v>
      </c>
      <c r="B36" s="448">
        <f>SUM(B6:B35)</f>
        <v>1884015</v>
      </c>
      <c r="C36" s="449">
        <f>D36+I36</f>
        <v>1126424</v>
      </c>
      <c r="D36" s="450">
        <f>E36+F36+G36+H36</f>
        <v>1048999</v>
      </c>
      <c r="E36" s="451">
        <f t="shared" ref="E36:L36" si="2">SUM(E6:E35)</f>
        <v>358907</v>
      </c>
      <c r="F36" s="451">
        <f t="shared" si="2"/>
        <v>534070</v>
      </c>
      <c r="G36" s="451">
        <f t="shared" si="2"/>
        <v>23620</v>
      </c>
      <c r="H36" s="452">
        <f t="shared" si="2"/>
        <v>132402</v>
      </c>
      <c r="I36" s="448">
        <f t="shared" si="2"/>
        <v>77425</v>
      </c>
      <c r="J36" s="453">
        <f t="shared" si="2"/>
        <v>16022</v>
      </c>
      <c r="K36" s="454">
        <f t="shared" si="2"/>
        <v>733363</v>
      </c>
      <c r="L36" s="453">
        <f t="shared" si="2"/>
        <v>197941</v>
      </c>
    </row>
    <row r="37" spans="1:13" s="151" customFormat="1" ht="16.5" customHeight="1">
      <c r="A37" s="150" t="s">
        <v>41</v>
      </c>
      <c r="B37" s="431">
        <v>13325</v>
      </c>
      <c r="C37" s="440">
        <f>SUM(D37,I37)</f>
        <v>6867</v>
      </c>
      <c r="D37" s="441">
        <f>SUM(E37:H37)</f>
        <v>6293</v>
      </c>
      <c r="E37" s="434">
        <v>3135</v>
      </c>
      <c r="F37" s="434">
        <v>2158</v>
      </c>
      <c r="G37" s="434">
        <v>181</v>
      </c>
      <c r="H37" s="435">
        <v>819</v>
      </c>
      <c r="I37" s="431">
        <v>574</v>
      </c>
      <c r="J37" s="438">
        <v>110</v>
      </c>
      <c r="K37" s="455">
        <v>6346</v>
      </c>
      <c r="L37" s="438">
        <v>2556</v>
      </c>
    </row>
    <row r="38" spans="1:13" s="151" customFormat="1" ht="16.5" customHeight="1">
      <c r="A38" s="154" t="s">
        <v>42</v>
      </c>
      <c r="B38" s="431">
        <v>4793594</v>
      </c>
      <c r="C38" s="446">
        <f>SUM(D38,I38)</f>
        <v>2307464</v>
      </c>
      <c r="D38" s="456">
        <f>SUM(E38:H38)</f>
        <v>2145597</v>
      </c>
      <c r="E38" s="457">
        <v>772614</v>
      </c>
      <c r="F38" s="457">
        <v>1026141</v>
      </c>
      <c r="G38" s="457">
        <v>50717</v>
      </c>
      <c r="H38" s="458">
        <v>296125</v>
      </c>
      <c r="I38" s="459">
        <v>161867</v>
      </c>
      <c r="J38" s="459">
        <v>56562</v>
      </c>
      <c r="K38" s="460">
        <v>2424966</v>
      </c>
      <c r="L38" s="461">
        <v>539014</v>
      </c>
    </row>
    <row r="39" spans="1:13" s="151" customFormat="1" ht="16.5" customHeight="1">
      <c r="A39" s="155" t="s">
        <v>43</v>
      </c>
      <c r="B39" s="462">
        <f>SUM(B36:B38)</f>
        <v>6690934</v>
      </c>
      <c r="C39" s="463">
        <f>D39+I39</f>
        <v>3440755</v>
      </c>
      <c r="D39" s="464">
        <f>E39+F39+G39+H39</f>
        <v>3200889</v>
      </c>
      <c r="E39" s="462">
        <f t="shared" ref="E39:L39" si="3">SUM(E36:E38)</f>
        <v>1134656</v>
      </c>
      <c r="F39" s="465">
        <f t="shared" si="3"/>
        <v>1562369</v>
      </c>
      <c r="G39" s="462">
        <f t="shared" si="3"/>
        <v>74518</v>
      </c>
      <c r="H39" s="466">
        <f t="shared" si="3"/>
        <v>429346</v>
      </c>
      <c r="I39" s="467">
        <f t="shared" si="3"/>
        <v>239866</v>
      </c>
      <c r="J39" s="468">
        <f t="shared" si="3"/>
        <v>72694</v>
      </c>
      <c r="K39" s="469">
        <f t="shared" si="3"/>
        <v>3164675</v>
      </c>
      <c r="L39" s="468">
        <f t="shared" si="3"/>
        <v>739511</v>
      </c>
      <c r="M39" s="156"/>
    </row>
    <row r="40" spans="1:13" s="151" customFormat="1" ht="16.5" customHeight="1">
      <c r="A40" s="624" t="s">
        <v>96</v>
      </c>
      <c r="B40" s="624"/>
      <c r="C40" s="624"/>
      <c r="D40" s="624"/>
      <c r="E40" s="624"/>
      <c r="F40" s="624"/>
      <c r="G40" s="624"/>
      <c r="H40" s="624"/>
      <c r="I40" s="624"/>
      <c r="J40" s="624"/>
      <c r="K40" s="624"/>
      <c r="L40" s="624"/>
      <c r="M40" s="156"/>
    </row>
    <row r="41" spans="1:13" s="151" customFormat="1" ht="16.5" customHeight="1">
      <c r="A41" s="625" t="s">
        <v>97</v>
      </c>
      <c r="B41" s="625"/>
      <c r="C41" s="625"/>
      <c r="D41" s="625"/>
      <c r="E41" s="625"/>
      <c r="F41" s="625"/>
      <c r="G41" s="625"/>
      <c r="H41" s="625"/>
      <c r="I41" s="625"/>
      <c r="J41" s="625"/>
      <c r="K41" s="625"/>
      <c r="L41" s="625"/>
    </row>
    <row r="42" spans="1:13" s="151" customFormat="1" ht="16.5" customHeight="1">
      <c r="A42" s="625"/>
      <c r="B42" s="625"/>
      <c r="C42" s="625"/>
      <c r="D42" s="625"/>
      <c r="E42" s="625"/>
      <c r="F42" s="625"/>
      <c r="G42" s="625"/>
      <c r="H42" s="625"/>
      <c r="I42" s="625"/>
      <c r="J42" s="625"/>
      <c r="K42" s="625"/>
      <c r="L42" s="625"/>
    </row>
    <row r="43" spans="1:13" s="151" customFormat="1" ht="16.5" customHeight="1">
      <c r="A43" s="157"/>
    </row>
    <row r="44" spans="1:13" s="151" customFormat="1">
      <c r="A44" s="157"/>
      <c r="B44" s="158"/>
      <c r="C44" s="158"/>
    </row>
    <row r="45" spans="1:13" ht="18" customHeight="1">
      <c r="A45"/>
      <c r="B45"/>
      <c r="C45"/>
      <c r="D45"/>
      <c r="E45"/>
      <c r="F45"/>
      <c r="G45"/>
      <c r="H45"/>
      <c r="I45"/>
      <c r="J45"/>
      <c r="K45"/>
      <c r="L45"/>
    </row>
    <row r="46" spans="1:13" ht="18" customHeight="1">
      <c r="A46"/>
      <c r="B46"/>
      <c r="C46"/>
      <c r="D46"/>
      <c r="E46"/>
      <c r="F46"/>
      <c r="G46"/>
      <c r="H46"/>
      <c r="I46"/>
      <c r="J46"/>
      <c r="K46"/>
      <c r="L46"/>
    </row>
    <row r="47" spans="1:13" ht="21.95" customHeight="1">
      <c r="A47"/>
      <c r="B47"/>
      <c r="C47"/>
      <c r="D47"/>
      <c r="E47"/>
      <c r="F47"/>
      <c r="G47"/>
      <c r="H47"/>
      <c r="I47"/>
      <c r="J47"/>
      <c r="K47"/>
      <c r="L47"/>
    </row>
    <row r="48" spans="1:13" s="151" customFormat="1" ht="16.5" customHeight="1">
      <c r="A48"/>
      <c r="B48"/>
      <c r="C48"/>
      <c r="D48"/>
      <c r="E48"/>
      <c r="F48"/>
      <c r="G48"/>
      <c r="H48"/>
      <c r="I48"/>
      <c r="J48"/>
      <c r="K48"/>
      <c r="L48"/>
    </row>
    <row r="49" spans="1:12" s="151" customFormat="1" ht="16.5" customHeight="1">
      <c r="A49"/>
      <c r="B49"/>
      <c r="C49"/>
      <c r="D49"/>
      <c r="E49"/>
      <c r="F49"/>
      <c r="G49"/>
      <c r="H49"/>
      <c r="I49"/>
      <c r="J49"/>
      <c r="K49"/>
      <c r="L49"/>
    </row>
    <row r="50" spans="1:12" s="151" customFormat="1" ht="16.5" customHeight="1">
      <c r="A50"/>
      <c r="B50"/>
      <c r="C50"/>
      <c r="D50"/>
      <c r="E50"/>
      <c r="F50"/>
      <c r="G50"/>
      <c r="H50"/>
      <c r="I50"/>
      <c r="J50"/>
      <c r="K50"/>
      <c r="L50"/>
    </row>
    <row r="51" spans="1:12" s="151" customFormat="1" ht="16.5" customHeight="1">
      <c r="A51"/>
      <c r="B51"/>
      <c r="C51"/>
      <c r="D51"/>
      <c r="E51"/>
      <c r="F51"/>
      <c r="G51"/>
      <c r="H51"/>
      <c r="I51"/>
      <c r="J51"/>
      <c r="K51"/>
      <c r="L51"/>
    </row>
    <row r="52" spans="1:12" s="151" customFormat="1" ht="16.5" customHeight="1">
      <c r="A52"/>
      <c r="B52"/>
      <c r="C52"/>
      <c r="D52"/>
      <c r="E52"/>
      <c r="F52"/>
      <c r="G52"/>
      <c r="H52"/>
      <c r="I52"/>
      <c r="J52"/>
      <c r="K52"/>
      <c r="L52"/>
    </row>
    <row r="53" spans="1:12" s="151" customFormat="1" ht="16.5" customHeight="1">
      <c r="A53"/>
      <c r="B53"/>
      <c r="C53"/>
      <c r="D53"/>
      <c r="E53"/>
      <c r="F53"/>
      <c r="G53"/>
      <c r="H53"/>
      <c r="I53"/>
      <c r="J53"/>
      <c r="K53"/>
      <c r="L53"/>
    </row>
    <row r="54" spans="1:12" s="151" customFormat="1" ht="16.5" customHeight="1">
      <c r="A54"/>
      <c r="B54"/>
      <c r="C54"/>
      <c r="D54"/>
      <c r="E54"/>
      <c r="F54"/>
      <c r="G54"/>
      <c r="H54"/>
      <c r="I54"/>
      <c r="J54"/>
      <c r="K54"/>
      <c r="L54"/>
    </row>
    <row r="55" spans="1:12" s="151" customFormat="1" ht="16.5" customHeight="1">
      <c r="A55"/>
      <c r="B55"/>
      <c r="C55"/>
      <c r="D55"/>
      <c r="E55"/>
      <c r="F55"/>
      <c r="G55"/>
      <c r="H55"/>
      <c r="I55"/>
      <c r="J55"/>
      <c r="K55"/>
      <c r="L55"/>
    </row>
    <row r="56" spans="1:12" s="151" customFormat="1" ht="16.5" customHeight="1">
      <c r="A56"/>
      <c r="B56"/>
      <c r="C56"/>
      <c r="D56"/>
      <c r="E56"/>
      <c r="F56"/>
      <c r="G56"/>
      <c r="H56"/>
      <c r="I56"/>
      <c r="J56"/>
      <c r="K56"/>
      <c r="L56"/>
    </row>
    <row r="57" spans="1:12" s="151" customFormat="1" ht="16.5" customHeight="1">
      <c r="A57"/>
      <c r="B57"/>
      <c r="C57"/>
      <c r="D57"/>
      <c r="E57"/>
      <c r="F57"/>
      <c r="G57"/>
      <c r="H57"/>
      <c r="I57"/>
      <c r="J57"/>
      <c r="K57"/>
      <c r="L57"/>
    </row>
    <row r="58" spans="1:12" s="151" customFormat="1">
      <c r="C58" s="159"/>
    </row>
    <row r="59" spans="1:12" s="151" customFormat="1">
      <c r="C59" s="158"/>
    </row>
    <row r="60" spans="1:12" s="151" customFormat="1"/>
    <row r="61" spans="1:12" s="151" customFormat="1"/>
    <row r="62" spans="1:12" s="151" customFormat="1"/>
    <row r="63" spans="1:12" s="151" customFormat="1"/>
    <row r="64" spans="1:12" s="151" customFormat="1"/>
    <row r="65" spans="1:12" s="151" customFormat="1"/>
    <row r="66" spans="1:12" s="151" customFormat="1"/>
    <row r="67" spans="1:12" s="151" customFormat="1"/>
    <row r="68" spans="1:12" s="151" customFormat="1"/>
    <row r="69" spans="1:12" s="151" customFormat="1"/>
    <row r="70" spans="1:12" s="151" customFormat="1"/>
    <row r="71" spans="1:12" s="151" customFormat="1"/>
    <row r="72" spans="1:12" s="151" customFormat="1"/>
    <row r="73" spans="1:12" s="151" customFormat="1"/>
    <row r="74" spans="1:12" s="151" customFormat="1"/>
    <row r="75" spans="1:12" s="151" customFormat="1">
      <c r="A75" s="160"/>
      <c r="B75" s="160"/>
      <c r="C75" s="160"/>
      <c r="D75" s="160"/>
      <c r="E75" s="160"/>
      <c r="F75" s="160"/>
      <c r="G75" s="160"/>
      <c r="H75" s="160"/>
      <c r="I75" s="160"/>
      <c r="J75" s="160"/>
      <c r="K75" s="160"/>
      <c r="L75" s="160"/>
    </row>
    <row r="76" spans="1:12" s="151" customFormat="1">
      <c r="A76" s="161"/>
      <c r="B76" s="161"/>
      <c r="C76" s="161"/>
      <c r="D76" s="161"/>
      <c r="E76" s="161"/>
      <c r="F76" s="161"/>
      <c r="G76" s="161"/>
      <c r="H76" s="161"/>
      <c r="I76" s="161"/>
      <c r="J76" s="161"/>
      <c r="K76" s="161"/>
      <c r="L76" s="161"/>
    </row>
  </sheetData>
  <mergeCells count="9">
    <mergeCell ref="A40:L40"/>
    <mergeCell ref="A41:L42"/>
    <mergeCell ref="A3:A5"/>
    <mergeCell ref="B3:B5"/>
    <mergeCell ref="J3:J5"/>
    <mergeCell ref="K3:K5"/>
    <mergeCell ref="L3:L5"/>
    <mergeCell ref="D4:H4"/>
    <mergeCell ref="I4:I5"/>
  </mergeCells>
  <phoneticPr fontId="1"/>
  <printOptions horizontalCentered="1"/>
  <pageMargins left="0.55118110236220474" right="0.55118110236220474" top="0.98425196850393704" bottom="0.59055118110236227" header="0.51181102362204722" footer="0.51181102362204722"/>
  <pageSetup paperSize="9" scale="90" orientation="portrait" blackAndWhite="1" r:id="rId1"/>
  <headerFooter alignWithMargins="0">
    <oddHeader>&amp;L&amp;"ＭＳ Ｐ明朝,標準"&amp;10 8</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5E25-8EE3-4F28-91D9-F82615B566BA}">
  <sheetPr>
    <tabColor rgb="FF00B050"/>
    <pageSetUpPr fitToPage="1"/>
  </sheetPr>
  <dimension ref="A1:P57"/>
  <sheetViews>
    <sheetView showZeros="0" showOutlineSymbols="0" view="pageBreakPreview" zoomScaleNormal="85" zoomScaleSheetLayoutView="100" workbookViewId="0">
      <selection activeCell="R7" sqref="R7"/>
    </sheetView>
  </sheetViews>
  <sheetFormatPr defaultColWidth="10.75" defaultRowHeight="13.5"/>
  <cols>
    <col min="1" max="2" width="9.875" style="165" customWidth="1"/>
    <col min="3" max="3" width="7.625" style="165" customWidth="1"/>
    <col min="4" max="4" width="6.625" style="165" customWidth="1"/>
    <col min="5" max="12" width="7.375" style="165" customWidth="1"/>
    <col min="13" max="13" width="9.875" style="165" customWidth="1"/>
    <col min="14" max="14" width="12.75" style="165" bestFit="1" customWidth="1"/>
    <col min="15" max="15" width="10.125" style="165" customWidth="1"/>
    <col min="16" max="16" width="8.75" style="165" customWidth="1"/>
    <col min="17" max="20" width="10.75" style="165"/>
    <col min="21" max="21" width="8.625" style="165" customWidth="1"/>
    <col min="22" max="256" width="10.75" style="165"/>
    <col min="257" max="258" width="9.875" style="165" customWidth="1"/>
    <col min="259" max="259" width="7.625" style="165" customWidth="1"/>
    <col min="260" max="260" width="6.625" style="165" customWidth="1"/>
    <col min="261" max="268" width="7.375" style="165" customWidth="1"/>
    <col min="269" max="269" width="9.875" style="165" customWidth="1"/>
    <col min="270" max="270" width="12.75" style="165" bestFit="1" customWidth="1"/>
    <col min="271" max="271" width="10.125" style="165" customWidth="1"/>
    <col min="272" max="272" width="8.75" style="165" customWidth="1"/>
    <col min="273" max="276" width="10.75" style="165"/>
    <col min="277" max="277" width="8.625" style="165" customWidth="1"/>
    <col min="278" max="512" width="10.75" style="165"/>
    <col min="513" max="514" width="9.875" style="165" customWidth="1"/>
    <col min="515" max="515" width="7.625" style="165" customWidth="1"/>
    <col min="516" max="516" width="6.625" style="165" customWidth="1"/>
    <col min="517" max="524" width="7.375" style="165" customWidth="1"/>
    <col min="525" max="525" width="9.875" style="165" customWidth="1"/>
    <col min="526" max="526" width="12.75" style="165" bestFit="1" customWidth="1"/>
    <col min="527" max="527" width="10.125" style="165" customWidth="1"/>
    <col min="528" max="528" width="8.75" style="165" customWidth="1"/>
    <col min="529" max="532" width="10.75" style="165"/>
    <col min="533" max="533" width="8.625" style="165" customWidth="1"/>
    <col min="534" max="768" width="10.75" style="165"/>
    <col min="769" max="770" width="9.875" style="165" customWidth="1"/>
    <col min="771" max="771" width="7.625" style="165" customWidth="1"/>
    <col min="772" max="772" width="6.625" style="165" customWidth="1"/>
    <col min="773" max="780" width="7.375" style="165" customWidth="1"/>
    <col min="781" max="781" width="9.875" style="165" customWidth="1"/>
    <col min="782" max="782" width="12.75" style="165" bestFit="1" customWidth="1"/>
    <col min="783" max="783" width="10.125" style="165" customWidth="1"/>
    <col min="784" max="784" width="8.75" style="165" customWidth="1"/>
    <col min="785" max="788" width="10.75" style="165"/>
    <col min="789" max="789" width="8.625" style="165" customWidth="1"/>
    <col min="790" max="1024" width="10.75" style="165"/>
    <col min="1025" max="1026" width="9.875" style="165" customWidth="1"/>
    <col min="1027" max="1027" width="7.625" style="165" customWidth="1"/>
    <col min="1028" max="1028" width="6.625" style="165" customWidth="1"/>
    <col min="1029" max="1036" width="7.375" style="165" customWidth="1"/>
    <col min="1037" max="1037" width="9.875" style="165" customWidth="1"/>
    <col min="1038" max="1038" width="12.75" style="165" bestFit="1" customWidth="1"/>
    <col min="1039" max="1039" width="10.125" style="165" customWidth="1"/>
    <col min="1040" max="1040" width="8.75" style="165" customWidth="1"/>
    <col min="1041" max="1044" width="10.75" style="165"/>
    <col min="1045" max="1045" width="8.625" style="165" customWidth="1"/>
    <col min="1046" max="1280" width="10.75" style="165"/>
    <col min="1281" max="1282" width="9.875" style="165" customWidth="1"/>
    <col min="1283" max="1283" width="7.625" style="165" customWidth="1"/>
    <col min="1284" max="1284" width="6.625" style="165" customWidth="1"/>
    <col min="1285" max="1292" width="7.375" style="165" customWidth="1"/>
    <col min="1293" max="1293" width="9.875" style="165" customWidth="1"/>
    <col min="1294" max="1294" width="12.75" style="165" bestFit="1" customWidth="1"/>
    <col min="1295" max="1295" width="10.125" style="165" customWidth="1"/>
    <col min="1296" max="1296" width="8.75" style="165" customWidth="1"/>
    <col min="1297" max="1300" width="10.75" style="165"/>
    <col min="1301" max="1301" width="8.625" style="165" customWidth="1"/>
    <col min="1302" max="1536" width="10.75" style="165"/>
    <col min="1537" max="1538" width="9.875" style="165" customWidth="1"/>
    <col min="1539" max="1539" width="7.625" style="165" customWidth="1"/>
    <col min="1540" max="1540" width="6.625" style="165" customWidth="1"/>
    <col min="1541" max="1548" width="7.375" style="165" customWidth="1"/>
    <col min="1549" max="1549" width="9.875" style="165" customWidth="1"/>
    <col min="1550" max="1550" width="12.75" style="165" bestFit="1" customWidth="1"/>
    <col min="1551" max="1551" width="10.125" style="165" customWidth="1"/>
    <col min="1552" max="1552" width="8.75" style="165" customWidth="1"/>
    <col min="1553" max="1556" width="10.75" style="165"/>
    <col min="1557" max="1557" width="8.625" style="165" customWidth="1"/>
    <col min="1558" max="1792" width="10.75" style="165"/>
    <col min="1793" max="1794" width="9.875" style="165" customWidth="1"/>
    <col min="1795" max="1795" width="7.625" style="165" customWidth="1"/>
    <col min="1796" max="1796" width="6.625" style="165" customWidth="1"/>
    <col min="1797" max="1804" width="7.375" style="165" customWidth="1"/>
    <col min="1805" max="1805" width="9.875" style="165" customWidth="1"/>
    <col min="1806" max="1806" width="12.75" style="165" bestFit="1" customWidth="1"/>
    <col min="1807" max="1807" width="10.125" style="165" customWidth="1"/>
    <col min="1808" max="1808" width="8.75" style="165" customWidth="1"/>
    <col min="1809" max="1812" width="10.75" style="165"/>
    <col min="1813" max="1813" width="8.625" style="165" customWidth="1"/>
    <col min="1814" max="2048" width="10.75" style="165"/>
    <col min="2049" max="2050" width="9.875" style="165" customWidth="1"/>
    <col min="2051" max="2051" width="7.625" style="165" customWidth="1"/>
    <col min="2052" max="2052" width="6.625" style="165" customWidth="1"/>
    <col min="2053" max="2060" width="7.375" style="165" customWidth="1"/>
    <col min="2061" max="2061" width="9.875" style="165" customWidth="1"/>
    <col min="2062" max="2062" width="12.75" style="165" bestFit="1" customWidth="1"/>
    <col min="2063" max="2063" width="10.125" style="165" customWidth="1"/>
    <col min="2064" max="2064" width="8.75" style="165" customWidth="1"/>
    <col min="2065" max="2068" width="10.75" style="165"/>
    <col min="2069" max="2069" width="8.625" style="165" customWidth="1"/>
    <col min="2070" max="2304" width="10.75" style="165"/>
    <col min="2305" max="2306" width="9.875" style="165" customWidth="1"/>
    <col min="2307" max="2307" width="7.625" style="165" customWidth="1"/>
    <col min="2308" max="2308" width="6.625" style="165" customWidth="1"/>
    <col min="2309" max="2316" width="7.375" style="165" customWidth="1"/>
    <col min="2317" max="2317" width="9.875" style="165" customWidth="1"/>
    <col min="2318" max="2318" width="12.75" style="165" bestFit="1" customWidth="1"/>
    <col min="2319" max="2319" width="10.125" style="165" customWidth="1"/>
    <col min="2320" max="2320" width="8.75" style="165" customWidth="1"/>
    <col min="2321" max="2324" width="10.75" style="165"/>
    <col min="2325" max="2325" width="8.625" style="165" customWidth="1"/>
    <col min="2326" max="2560" width="10.75" style="165"/>
    <col min="2561" max="2562" width="9.875" style="165" customWidth="1"/>
    <col min="2563" max="2563" width="7.625" style="165" customWidth="1"/>
    <col min="2564" max="2564" width="6.625" style="165" customWidth="1"/>
    <col min="2565" max="2572" width="7.375" style="165" customWidth="1"/>
    <col min="2573" max="2573" width="9.875" style="165" customWidth="1"/>
    <col min="2574" max="2574" width="12.75" style="165" bestFit="1" customWidth="1"/>
    <col min="2575" max="2575" width="10.125" style="165" customWidth="1"/>
    <col min="2576" max="2576" width="8.75" style="165" customWidth="1"/>
    <col min="2577" max="2580" width="10.75" style="165"/>
    <col min="2581" max="2581" width="8.625" style="165" customWidth="1"/>
    <col min="2582" max="2816" width="10.75" style="165"/>
    <col min="2817" max="2818" width="9.875" style="165" customWidth="1"/>
    <col min="2819" max="2819" width="7.625" style="165" customWidth="1"/>
    <col min="2820" max="2820" width="6.625" style="165" customWidth="1"/>
    <col min="2821" max="2828" width="7.375" style="165" customWidth="1"/>
    <col min="2829" max="2829" width="9.875" style="165" customWidth="1"/>
    <col min="2830" max="2830" width="12.75" style="165" bestFit="1" customWidth="1"/>
    <col min="2831" max="2831" width="10.125" style="165" customWidth="1"/>
    <col min="2832" max="2832" width="8.75" style="165" customWidth="1"/>
    <col min="2833" max="2836" width="10.75" style="165"/>
    <col min="2837" max="2837" width="8.625" style="165" customWidth="1"/>
    <col min="2838" max="3072" width="10.75" style="165"/>
    <col min="3073" max="3074" width="9.875" style="165" customWidth="1"/>
    <col min="3075" max="3075" width="7.625" style="165" customWidth="1"/>
    <col min="3076" max="3076" width="6.625" style="165" customWidth="1"/>
    <col min="3077" max="3084" width="7.375" style="165" customWidth="1"/>
    <col min="3085" max="3085" width="9.875" style="165" customWidth="1"/>
    <col min="3086" max="3086" width="12.75" style="165" bestFit="1" customWidth="1"/>
    <col min="3087" max="3087" width="10.125" style="165" customWidth="1"/>
    <col min="3088" max="3088" width="8.75" style="165" customWidth="1"/>
    <col min="3089" max="3092" width="10.75" style="165"/>
    <col min="3093" max="3093" width="8.625" style="165" customWidth="1"/>
    <col min="3094" max="3328" width="10.75" style="165"/>
    <col min="3329" max="3330" width="9.875" style="165" customWidth="1"/>
    <col min="3331" max="3331" width="7.625" style="165" customWidth="1"/>
    <col min="3332" max="3332" width="6.625" style="165" customWidth="1"/>
    <col min="3333" max="3340" width="7.375" style="165" customWidth="1"/>
    <col min="3341" max="3341" width="9.875" style="165" customWidth="1"/>
    <col min="3342" max="3342" width="12.75" style="165" bestFit="1" customWidth="1"/>
    <col min="3343" max="3343" width="10.125" style="165" customWidth="1"/>
    <col min="3344" max="3344" width="8.75" style="165" customWidth="1"/>
    <col min="3345" max="3348" width="10.75" style="165"/>
    <col min="3349" max="3349" width="8.625" style="165" customWidth="1"/>
    <col min="3350" max="3584" width="10.75" style="165"/>
    <col min="3585" max="3586" width="9.875" style="165" customWidth="1"/>
    <col min="3587" max="3587" width="7.625" style="165" customWidth="1"/>
    <col min="3588" max="3588" width="6.625" style="165" customWidth="1"/>
    <col min="3589" max="3596" width="7.375" style="165" customWidth="1"/>
    <col min="3597" max="3597" width="9.875" style="165" customWidth="1"/>
    <col min="3598" max="3598" width="12.75" style="165" bestFit="1" customWidth="1"/>
    <col min="3599" max="3599" width="10.125" style="165" customWidth="1"/>
    <col min="3600" max="3600" width="8.75" style="165" customWidth="1"/>
    <col min="3601" max="3604" width="10.75" style="165"/>
    <col min="3605" max="3605" width="8.625" style="165" customWidth="1"/>
    <col min="3606" max="3840" width="10.75" style="165"/>
    <col min="3841" max="3842" width="9.875" style="165" customWidth="1"/>
    <col min="3843" max="3843" width="7.625" style="165" customWidth="1"/>
    <col min="3844" max="3844" width="6.625" style="165" customWidth="1"/>
    <col min="3845" max="3852" width="7.375" style="165" customWidth="1"/>
    <col min="3853" max="3853" width="9.875" style="165" customWidth="1"/>
    <col min="3854" max="3854" width="12.75" style="165" bestFit="1" customWidth="1"/>
    <col min="3855" max="3855" width="10.125" style="165" customWidth="1"/>
    <col min="3856" max="3856" width="8.75" style="165" customWidth="1"/>
    <col min="3857" max="3860" width="10.75" style="165"/>
    <col min="3861" max="3861" width="8.625" style="165" customWidth="1"/>
    <col min="3862" max="4096" width="10.75" style="165"/>
    <col min="4097" max="4098" width="9.875" style="165" customWidth="1"/>
    <col min="4099" max="4099" width="7.625" style="165" customWidth="1"/>
    <col min="4100" max="4100" width="6.625" style="165" customWidth="1"/>
    <col min="4101" max="4108" width="7.375" style="165" customWidth="1"/>
    <col min="4109" max="4109" width="9.875" style="165" customWidth="1"/>
    <col min="4110" max="4110" width="12.75" style="165" bestFit="1" customWidth="1"/>
    <col min="4111" max="4111" width="10.125" style="165" customWidth="1"/>
    <col min="4112" max="4112" width="8.75" style="165" customWidth="1"/>
    <col min="4113" max="4116" width="10.75" style="165"/>
    <col min="4117" max="4117" width="8.625" style="165" customWidth="1"/>
    <col min="4118" max="4352" width="10.75" style="165"/>
    <col min="4353" max="4354" width="9.875" style="165" customWidth="1"/>
    <col min="4355" max="4355" width="7.625" style="165" customWidth="1"/>
    <col min="4356" max="4356" width="6.625" style="165" customWidth="1"/>
    <col min="4357" max="4364" width="7.375" style="165" customWidth="1"/>
    <col min="4365" max="4365" width="9.875" style="165" customWidth="1"/>
    <col min="4366" max="4366" width="12.75" style="165" bestFit="1" customWidth="1"/>
    <col min="4367" max="4367" width="10.125" style="165" customWidth="1"/>
    <col min="4368" max="4368" width="8.75" style="165" customWidth="1"/>
    <col min="4369" max="4372" width="10.75" style="165"/>
    <col min="4373" max="4373" width="8.625" style="165" customWidth="1"/>
    <col min="4374" max="4608" width="10.75" style="165"/>
    <col min="4609" max="4610" width="9.875" style="165" customWidth="1"/>
    <col min="4611" max="4611" width="7.625" style="165" customWidth="1"/>
    <col min="4612" max="4612" width="6.625" style="165" customWidth="1"/>
    <col min="4613" max="4620" width="7.375" style="165" customWidth="1"/>
    <col min="4621" max="4621" width="9.875" style="165" customWidth="1"/>
    <col min="4622" max="4622" width="12.75" style="165" bestFit="1" customWidth="1"/>
    <col min="4623" max="4623" width="10.125" style="165" customWidth="1"/>
    <col min="4624" max="4624" width="8.75" style="165" customWidth="1"/>
    <col min="4625" max="4628" width="10.75" style="165"/>
    <col min="4629" max="4629" width="8.625" style="165" customWidth="1"/>
    <col min="4630" max="4864" width="10.75" style="165"/>
    <col min="4865" max="4866" width="9.875" style="165" customWidth="1"/>
    <col min="4867" max="4867" width="7.625" style="165" customWidth="1"/>
    <col min="4868" max="4868" width="6.625" style="165" customWidth="1"/>
    <col min="4869" max="4876" width="7.375" style="165" customWidth="1"/>
    <col min="4877" max="4877" width="9.875" style="165" customWidth="1"/>
    <col min="4878" max="4878" width="12.75" style="165" bestFit="1" customWidth="1"/>
    <col min="4879" max="4879" width="10.125" style="165" customWidth="1"/>
    <col min="4880" max="4880" width="8.75" style="165" customWidth="1"/>
    <col min="4881" max="4884" width="10.75" style="165"/>
    <col min="4885" max="4885" width="8.625" style="165" customWidth="1"/>
    <col min="4886" max="5120" width="10.75" style="165"/>
    <col min="5121" max="5122" width="9.875" style="165" customWidth="1"/>
    <col min="5123" max="5123" width="7.625" style="165" customWidth="1"/>
    <col min="5124" max="5124" width="6.625" style="165" customWidth="1"/>
    <col min="5125" max="5132" width="7.375" style="165" customWidth="1"/>
    <col min="5133" max="5133" width="9.875" style="165" customWidth="1"/>
    <col min="5134" max="5134" width="12.75" style="165" bestFit="1" customWidth="1"/>
    <col min="5135" max="5135" width="10.125" style="165" customWidth="1"/>
    <col min="5136" max="5136" width="8.75" style="165" customWidth="1"/>
    <col min="5137" max="5140" width="10.75" style="165"/>
    <col min="5141" max="5141" width="8.625" style="165" customWidth="1"/>
    <col min="5142" max="5376" width="10.75" style="165"/>
    <col min="5377" max="5378" width="9.875" style="165" customWidth="1"/>
    <col min="5379" max="5379" width="7.625" style="165" customWidth="1"/>
    <col min="5380" max="5380" width="6.625" style="165" customWidth="1"/>
    <col min="5381" max="5388" width="7.375" style="165" customWidth="1"/>
    <col min="5389" max="5389" width="9.875" style="165" customWidth="1"/>
    <col min="5390" max="5390" width="12.75" style="165" bestFit="1" customWidth="1"/>
    <col min="5391" max="5391" width="10.125" style="165" customWidth="1"/>
    <col min="5392" max="5392" width="8.75" style="165" customWidth="1"/>
    <col min="5393" max="5396" width="10.75" style="165"/>
    <col min="5397" max="5397" width="8.625" style="165" customWidth="1"/>
    <col min="5398" max="5632" width="10.75" style="165"/>
    <col min="5633" max="5634" width="9.875" style="165" customWidth="1"/>
    <col min="5635" max="5635" width="7.625" style="165" customWidth="1"/>
    <col min="5636" max="5636" width="6.625" style="165" customWidth="1"/>
    <col min="5637" max="5644" width="7.375" style="165" customWidth="1"/>
    <col min="5645" max="5645" width="9.875" style="165" customWidth="1"/>
    <col min="5646" max="5646" width="12.75" style="165" bestFit="1" customWidth="1"/>
    <col min="5647" max="5647" width="10.125" style="165" customWidth="1"/>
    <col min="5648" max="5648" width="8.75" style="165" customWidth="1"/>
    <col min="5649" max="5652" width="10.75" style="165"/>
    <col min="5653" max="5653" width="8.625" style="165" customWidth="1"/>
    <col min="5654" max="5888" width="10.75" style="165"/>
    <col min="5889" max="5890" width="9.875" style="165" customWidth="1"/>
    <col min="5891" max="5891" width="7.625" style="165" customWidth="1"/>
    <col min="5892" max="5892" width="6.625" style="165" customWidth="1"/>
    <col min="5893" max="5900" width="7.375" style="165" customWidth="1"/>
    <col min="5901" max="5901" width="9.875" style="165" customWidth="1"/>
    <col min="5902" max="5902" width="12.75" style="165" bestFit="1" customWidth="1"/>
    <col min="5903" max="5903" width="10.125" style="165" customWidth="1"/>
    <col min="5904" max="5904" width="8.75" style="165" customWidth="1"/>
    <col min="5905" max="5908" width="10.75" style="165"/>
    <col min="5909" max="5909" width="8.625" style="165" customWidth="1"/>
    <col min="5910" max="6144" width="10.75" style="165"/>
    <col min="6145" max="6146" width="9.875" style="165" customWidth="1"/>
    <col min="6147" max="6147" width="7.625" style="165" customWidth="1"/>
    <col min="6148" max="6148" width="6.625" style="165" customWidth="1"/>
    <col min="6149" max="6156" width="7.375" style="165" customWidth="1"/>
    <col min="6157" max="6157" width="9.875" style="165" customWidth="1"/>
    <col min="6158" max="6158" width="12.75" style="165" bestFit="1" customWidth="1"/>
    <col min="6159" max="6159" width="10.125" style="165" customWidth="1"/>
    <col min="6160" max="6160" width="8.75" style="165" customWidth="1"/>
    <col min="6161" max="6164" width="10.75" style="165"/>
    <col min="6165" max="6165" width="8.625" style="165" customWidth="1"/>
    <col min="6166" max="6400" width="10.75" style="165"/>
    <col min="6401" max="6402" width="9.875" style="165" customWidth="1"/>
    <col min="6403" max="6403" width="7.625" style="165" customWidth="1"/>
    <col min="6404" max="6404" width="6.625" style="165" customWidth="1"/>
    <col min="6405" max="6412" width="7.375" style="165" customWidth="1"/>
    <col min="6413" max="6413" width="9.875" style="165" customWidth="1"/>
    <col min="6414" max="6414" width="12.75" style="165" bestFit="1" customWidth="1"/>
    <col min="6415" max="6415" width="10.125" style="165" customWidth="1"/>
    <col min="6416" max="6416" width="8.75" style="165" customWidth="1"/>
    <col min="6417" max="6420" width="10.75" style="165"/>
    <col min="6421" max="6421" width="8.625" style="165" customWidth="1"/>
    <col min="6422" max="6656" width="10.75" style="165"/>
    <col min="6657" max="6658" width="9.875" style="165" customWidth="1"/>
    <col min="6659" max="6659" width="7.625" style="165" customWidth="1"/>
    <col min="6660" max="6660" width="6.625" style="165" customWidth="1"/>
    <col min="6661" max="6668" width="7.375" style="165" customWidth="1"/>
    <col min="6669" max="6669" width="9.875" style="165" customWidth="1"/>
    <col min="6670" max="6670" width="12.75" style="165" bestFit="1" customWidth="1"/>
    <col min="6671" max="6671" width="10.125" style="165" customWidth="1"/>
    <col min="6672" max="6672" width="8.75" style="165" customWidth="1"/>
    <col min="6673" max="6676" width="10.75" style="165"/>
    <col min="6677" max="6677" width="8.625" style="165" customWidth="1"/>
    <col min="6678" max="6912" width="10.75" style="165"/>
    <col min="6913" max="6914" width="9.875" style="165" customWidth="1"/>
    <col min="6915" max="6915" width="7.625" style="165" customWidth="1"/>
    <col min="6916" max="6916" width="6.625" style="165" customWidth="1"/>
    <col min="6917" max="6924" width="7.375" style="165" customWidth="1"/>
    <col min="6925" max="6925" width="9.875" style="165" customWidth="1"/>
    <col min="6926" max="6926" width="12.75" style="165" bestFit="1" customWidth="1"/>
    <col min="6927" max="6927" width="10.125" style="165" customWidth="1"/>
    <col min="6928" max="6928" width="8.75" style="165" customWidth="1"/>
    <col min="6929" max="6932" width="10.75" style="165"/>
    <col min="6933" max="6933" width="8.625" style="165" customWidth="1"/>
    <col min="6934" max="7168" width="10.75" style="165"/>
    <col min="7169" max="7170" width="9.875" style="165" customWidth="1"/>
    <col min="7171" max="7171" width="7.625" style="165" customWidth="1"/>
    <col min="7172" max="7172" width="6.625" style="165" customWidth="1"/>
    <col min="7173" max="7180" width="7.375" style="165" customWidth="1"/>
    <col min="7181" max="7181" width="9.875" style="165" customWidth="1"/>
    <col min="7182" max="7182" width="12.75" style="165" bestFit="1" customWidth="1"/>
    <col min="7183" max="7183" width="10.125" style="165" customWidth="1"/>
    <col min="7184" max="7184" width="8.75" style="165" customWidth="1"/>
    <col min="7185" max="7188" width="10.75" style="165"/>
    <col min="7189" max="7189" width="8.625" style="165" customWidth="1"/>
    <col min="7190" max="7424" width="10.75" style="165"/>
    <col min="7425" max="7426" width="9.875" style="165" customWidth="1"/>
    <col min="7427" max="7427" width="7.625" style="165" customWidth="1"/>
    <col min="7428" max="7428" width="6.625" style="165" customWidth="1"/>
    <col min="7429" max="7436" width="7.375" style="165" customWidth="1"/>
    <col min="7437" max="7437" width="9.875" style="165" customWidth="1"/>
    <col min="7438" max="7438" width="12.75" style="165" bestFit="1" customWidth="1"/>
    <col min="7439" max="7439" width="10.125" style="165" customWidth="1"/>
    <col min="7440" max="7440" width="8.75" style="165" customWidth="1"/>
    <col min="7441" max="7444" width="10.75" style="165"/>
    <col min="7445" max="7445" width="8.625" style="165" customWidth="1"/>
    <col min="7446" max="7680" width="10.75" style="165"/>
    <col min="7681" max="7682" width="9.875" style="165" customWidth="1"/>
    <col min="7683" max="7683" width="7.625" style="165" customWidth="1"/>
    <col min="7684" max="7684" width="6.625" style="165" customWidth="1"/>
    <col min="7685" max="7692" width="7.375" style="165" customWidth="1"/>
    <col min="7693" max="7693" width="9.875" style="165" customWidth="1"/>
    <col min="7694" max="7694" width="12.75" style="165" bestFit="1" customWidth="1"/>
    <col min="7695" max="7695" width="10.125" style="165" customWidth="1"/>
    <col min="7696" max="7696" width="8.75" style="165" customWidth="1"/>
    <col min="7697" max="7700" width="10.75" style="165"/>
    <col min="7701" max="7701" width="8.625" style="165" customWidth="1"/>
    <col min="7702" max="7936" width="10.75" style="165"/>
    <col min="7937" max="7938" width="9.875" style="165" customWidth="1"/>
    <col min="7939" max="7939" width="7.625" style="165" customWidth="1"/>
    <col min="7940" max="7940" width="6.625" style="165" customWidth="1"/>
    <col min="7941" max="7948" width="7.375" style="165" customWidth="1"/>
    <col min="7949" max="7949" width="9.875" style="165" customWidth="1"/>
    <col min="7950" max="7950" width="12.75" style="165" bestFit="1" customWidth="1"/>
    <col min="7951" max="7951" width="10.125" style="165" customWidth="1"/>
    <col min="7952" max="7952" width="8.75" style="165" customWidth="1"/>
    <col min="7953" max="7956" width="10.75" style="165"/>
    <col min="7957" max="7957" width="8.625" style="165" customWidth="1"/>
    <col min="7958" max="8192" width="10.75" style="165"/>
    <col min="8193" max="8194" width="9.875" style="165" customWidth="1"/>
    <col min="8195" max="8195" width="7.625" style="165" customWidth="1"/>
    <col min="8196" max="8196" width="6.625" style="165" customWidth="1"/>
    <col min="8197" max="8204" width="7.375" style="165" customWidth="1"/>
    <col min="8205" max="8205" width="9.875" style="165" customWidth="1"/>
    <col min="8206" max="8206" width="12.75" style="165" bestFit="1" customWidth="1"/>
    <col min="8207" max="8207" width="10.125" style="165" customWidth="1"/>
    <col min="8208" max="8208" width="8.75" style="165" customWidth="1"/>
    <col min="8209" max="8212" width="10.75" style="165"/>
    <col min="8213" max="8213" width="8.625" style="165" customWidth="1"/>
    <col min="8214" max="8448" width="10.75" style="165"/>
    <col min="8449" max="8450" width="9.875" style="165" customWidth="1"/>
    <col min="8451" max="8451" width="7.625" style="165" customWidth="1"/>
    <col min="8452" max="8452" width="6.625" style="165" customWidth="1"/>
    <col min="8453" max="8460" width="7.375" style="165" customWidth="1"/>
    <col min="8461" max="8461" width="9.875" style="165" customWidth="1"/>
    <col min="8462" max="8462" width="12.75" style="165" bestFit="1" customWidth="1"/>
    <col min="8463" max="8463" width="10.125" style="165" customWidth="1"/>
    <col min="8464" max="8464" width="8.75" style="165" customWidth="1"/>
    <col min="8465" max="8468" width="10.75" style="165"/>
    <col min="8469" max="8469" width="8.625" style="165" customWidth="1"/>
    <col min="8470" max="8704" width="10.75" style="165"/>
    <col min="8705" max="8706" width="9.875" style="165" customWidth="1"/>
    <col min="8707" max="8707" width="7.625" style="165" customWidth="1"/>
    <col min="8708" max="8708" width="6.625" style="165" customWidth="1"/>
    <col min="8709" max="8716" width="7.375" style="165" customWidth="1"/>
    <col min="8717" max="8717" width="9.875" style="165" customWidth="1"/>
    <col min="8718" max="8718" width="12.75" style="165" bestFit="1" customWidth="1"/>
    <col min="8719" max="8719" width="10.125" style="165" customWidth="1"/>
    <col min="8720" max="8720" width="8.75" style="165" customWidth="1"/>
    <col min="8721" max="8724" width="10.75" style="165"/>
    <col min="8725" max="8725" width="8.625" style="165" customWidth="1"/>
    <col min="8726" max="8960" width="10.75" style="165"/>
    <col min="8961" max="8962" width="9.875" style="165" customWidth="1"/>
    <col min="8963" max="8963" width="7.625" style="165" customWidth="1"/>
    <col min="8964" max="8964" width="6.625" style="165" customWidth="1"/>
    <col min="8965" max="8972" width="7.375" style="165" customWidth="1"/>
    <col min="8973" max="8973" width="9.875" style="165" customWidth="1"/>
    <col min="8974" max="8974" width="12.75" style="165" bestFit="1" customWidth="1"/>
    <col min="8975" max="8975" width="10.125" style="165" customWidth="1"/>
    <col min="8976" max="8976" width="8.75" style="165" customWidth="1"/>
    <col min="8977" max="8980" width="10.75" style="165"/>
    <col min="8981" max="8981" width="8.625" style="165" customWidth="1"/>
    <col min="8982" max="9216" width="10.75" style="165"/>
    <col min="9217" max="9218" width="9.875" style="165" customWidth="1"/>
    <col min="9219" max="9219" width="7.625" style="165" customWidth="1"/>
    <col min="9220" max="9220" width="6.625" style="165" customWidth="1"/>
    <col min="9221" max="9228" width="7.375" style="165" customWidth="1"/>
    <col min="9229" max="9229" width="9.875" style="165" customWidth="1"/>
    <col min="9230" max="9230" width="12.75" style="165" bestFit="1" customWidth="1"/>
    <col min="9231" max="9231" width="10.125" style="165" customWidth="1"/>
    <col min="9232" max="9232" width="8.75" style="165" customWidth="1"/>
    <col min="9233" max="9236" width="10.75" style="165"/>
    <col min="9237" max="9237" width="8.625" style="165" customWidth="1"/>
    <col min="9238" max="9472" width="10.75" style="165"/>
    <col min="9473" max="9474" width="9.875" style="165" customWidth="1"/>
    <col min="9475" max="9475" width="7.625" style="165" customWidth="1"/>
    <col min="9476" max="9476" width="6.625" style="165" customWidth="1"/>
    <col min="9477" max="9484" width="7.375" style="165" customWidth="1"/>
    <col min="9485" max="9485" width="9.875" style="165" customWidth="1"/>
    <col min="9486" max="9486" width="12.75" style="165" bestFit="1" customWidth="1"/>
    <col min="9487" max="9487" width="10.125" style="165" customWidth="1"/>
    <col min="9488" max="9488" width="8.75" style="165" customWidth="1"/>
    <col min="9489" max="9492" width="10.75" style="165"/>
    <col min="9493" max="9493" width="8.625" style="165" customWidth="1"/>
    <col min="9494" max="9728" width="10.75" style="165"/>
    <col min="9729" max="9730" width="9.875" style="165" customWidth="1"/>
    <col min="9731" max="9731" width="7.625" style="165" customWidth="1"/>
    <col min="9732" max="9732" width="6.625" style="165" customWidth="1"/>
    <col min="9733" max="9740" width="7.375" style="165" customWidth="1"/>
    <col min="9741" max="9741" width="9.875" style="165" customWidth="1"/>
    <col min="9742" max="9742" width="12.75" style="165" bestFit="1" customWidth="1"/>
    <col min="9743" max="9743" width="10.125" style="165" customWidth="1"/>
    <col min="9744" max="9744" width="8.75" style="165" customWidth="1"/>
    <col min="9745" max="9748" width="10.75" style="165"/>
    <col min="9749" max="9749" width="8.625" style="165" customWidth="1"/>
    <col min="9750" max="9984" width="10.75" style="165"/>
    <col min="9985" max="9986" width="9.875" style="165" customWidth="1"/>
    <col min="9987" max="9987" width="7.625" style="165" customWidth="1"/>
    <col min="9988" max="9988" width="6.625" style="165" customWidth="1"/>
    <col min="9989" max="9996" width="7.375" style="165" customWidth="1"/>
    <col min="9997" max="9997" width="9.875" style="165" customWidth="1"/>
    <col min="9998" max="9998" width="12.75" style="165" bestFit="1" customWidth="1"/>
    <col min="9999" max="9999" width="10.125" style="165" customWidth="1"/>
    <col min="10000" max="10000" width="8.75" style="165" customWidth="1"/>
    <col min="10001" max="10004" width="10.75" style="165"/>
    <col min="10005" max="10005" width="8.625" style="165" customWidth="1"/>
    <col min="10006" max="10240" width="10.75" style="165"/>
    <col min="10241" max="10242" width="9.875" style="165" customWidth="1"/>
    <col min="10243" max="10243" width="7.625" style="165" customWidth="1"/>
    <col min="10244" max="10244" width="6.625" style="165" customWidth="1"/>
    <col min="10245" max="10252" width="7.375" style="165" customWidth="1"/>
    <col min="10253" max="10253" width="9.875" style="165" customWidth="1"/>
    <col min="10254" max="10254" width="12.75" style="165" bestFit="1" customWidth="1"/>
    <col min="10255" max="10255" width="10.125" style="165" customWidth="1"/>
    <col min="10256" max="10256" width="8.75" style="165" customWidth="1"/>
    <col min="10257" max="10260" width="10.75" style="165"/>
    <col min="10261" max="10261" width="8.625" style="165" customWidth="1"/>
    <col min="10262" max="10496" width="10.75" style="165"/>
    <col min="10497" max="10498" width="9.875" style="165" customWidth="1"/>
    <col min="10499" max="10499" width="7.625" style="165" customWidth="1"/>
    <col min="10500" max="10500" width="6.625" style="165" customWidth="1"/>
    <col min="10501" max="10508" width="7.375" style="165" customWidth="1"/>
    <col min="10509" max="10509" width="9.875" style="165" customWidth="1"/>
    <col min="10510" max="10510" width="12.75" style="165" bestFit="1" customWidth="1"/>
    <col min="10511" max="10511" width="10.125" style="165" customWidth="1"/>
    <col min="10512" max="10512" width="8.75" style="165" customWidth="1"/>
    <col min="10513" max="10516" width="10.75" style="165"/>
    <col min="10517" max="10517" width="8.625" style="165" customWidth="1"/>
    <col min="10518" max="10752" width="10.75" style="165"/>
    <col min="10753" max="10754" width="9.875" style="165" customWidth="1"/>
    <col min="10755" max="10755" width="7.625" style="165" customWidth="1"/>
    <col min="10756" max="10756" width="6.625" style="165" customWidth="1"/>
    <col min="10757" max="10764" width="7.375" style="165" customWidth="1"/>
    <col min="10765" max="10765" width="9.875" style="165" customWidth="1"/>
    <col min="10766" max="10766" width="12.75" style="165" bestFit="1" customWidth="1"/>
    <col min="10767" max="10767" width="10.125" style="165" customWidth="1"/>
    <col min="10768" max="10768" width="8.75" style="165" customWidth="1"/>
    <col min="10769" max="10772" width="10.75" style="165"/>
    <col min="10773" max="10773" width="8.625" style="165" customWidth="1"/>
    <col min="10774" max="11008" width="10.75" style="165"/>
    <col min="11009" max="11010" width="9.875" style="165" customWidth="1"/>
    <col min="11011" max="11011" width="7.625" style="165" customWidth="1"/>
    <col min="11012" max="11012" width="6.625" style="165" customWidth="1"/>
    <col min="11013" max="11020" width="7.375" style="165" customWidth="1"/>
    <col min="11021" max="11021" width="9.875" style="165" customWidth="1"/>
    <col min="11022" max="11022" width="12.75" style="165" bestFit="1" customWidth="1"/>
    <col min="11023" max="11023" width="10.125" style="165" customWidth="1"/>
    <col min="11024" max="11024" width="8.75" style="165" customWidth="1"/>
    <col min="11025" max="11028" width="10.75" style="165"/>
    <col min="11029" max="11029" width="8.625" style="165" customWidth="1"/>
    <col min="11030" max="11264" width="10.75" style="165"/>
    <col min="11265" max="11266" width="9.875" style="165" customWidth="1"/>
    <col min="11267" max="11267" width="7.625" style="165" customWidth="1"/>
    <col min="11268" max="11268" width="6.625" style="165" customWidth="1"/>
    <col min="11269" max="11276" width="7.375" style="165" customWidth="1"/>
    <col min="11277" max="11277" width="9.875" style="165" customWidth="1"/>
    <col min="11278" max="11278" width="12.75" style="165" bestFit="1" customWidth="1"/>
    <col min="11279" max="11279" width="10.125" style="165" customWidth="1"/>
    <col min="11280" max="11280" width="8.75" style="165" customWidth="1"/>
    <col min="11281" max="11284" width="10.75" style="165"/>
    <col min="11285" max="11285" width="8.625" style="165" customWidth="1"/>
    <col min="11286" max="11520" width="10.75" style="165"/>
    <col min="11521" max="11522" width="9.875" style="165" customWidth="1"/>
    <col min="11523" max="11523" width="7.625" style="165" customWidth="1"/>
    <col min="11524" max="11524" width="6.625" style="165" customWidth="1"/>
    <col min="11525" max="11532" width="7.375" style="165" customWidth="1"/>
    <col min="11533" max="11533" width="9.875" style="165" customWidth="1"/>
    <col min="11534" max="11534" width="12.75" style="165" bestFit="1" customWidth="1"/>
    <col min="11535" max="11535" width="10.125" style="165" customWidth="1"/>
    <col min="11536" max="11536" width="8.75" style="165" customWidth="1"/>
    <col min="11537" max="11540" width="10.75" style="165"/>
    <col min="11541" max="11541" width="8.625" style="165" customWidth="1"/>
    <col min="11542" max="11776" width="10.75" style="165"/>
    <col min="11777" max="11778" width="9.875" style="165" customWidth="1"/>
    <col min="11779" max="11779" width="7.625" style="165" customWidth="1"/>
    <col min="11780" max="11780" width="6.625" style="165" customWidth="1"/>
    <col min="11781" max="11788" width="7.375" style="165" customWidth="1"/>
    <col min="11789" max="11789" width="9.875" style="165" customWidth="1"/>
    <col min="11790" max="11790" width="12.75" style="165" bestFit="1" customWidth="1"/>
    <col min="11791" max="11791" width="10.125" style="165" customWidth="1"/>
    <col min="11792" max="11792" width="8.75" style="165" customWidth="1"/>
    <col min="11793" max="11796" width="10.75" style="165"/>
    <col min="11797" max="11797" width="8.625" style="165" customWidth="1"/>
    <col min="11798" max="12032" width="10.75" style="165"/>
    <col min="12033" max="12034" width="9.875" style="165" customWidth="1"/>
    <col min="12035" max="12035" width="7.625" style="165" customWidth="1"/>
    <col min="12036" max="12036" width="6.625" style="165" customWidth="1"/>
    <col min="12037" max="12044" width="7.375" style="165" customWidth="1"/>
    <col min="12045" max="12045" width="9.875" style="165" customWidth="1"/>
    <col min="12046" max="12046" width="12.75" style="165" bestFit="1" customWidth="1"/>
    <col min="12047" max="12047" width="10.125" style="165" customWidth="1"/>
    <col min="12048" max="12048" width="8.75" style="165" customWidth="1"/>
    <col min="12049" max="12052" width="10.75" style="165"/>
    <col min="12053" max="12053" width="8.625" style="165" customWidth="1"/>
    <col min="12054" max="12288" width="10.75" style="165"/>
    <col min="12289" max="12290" width="9.875" style="165" customWidth="1"/>
    <col min="12291" max="12291" width="7.625" style="165" customWidth="1"/>
    <col min="12292" max="12292" width="6.625" style="165" customWidth="1"/>
    <col min="12293" max="12300" width="7.375" style="165" customWidth="1"/>
    <col min="12301" max="12301" width="9.875" style="165" customWidth="1"/>
    <col min="12302" max="12302" width="12.75" style="165" bestFit="1" customWidth="1"/>
    <col min="12303" max="12303" width="10.125" style="165" customWidth="1"/>
    <col min="12304" max="12304" width="8.75" style="165" customWidth="1"/>
    <col min="12305" max="12308" width="10.75" style="165"/>
    <col min="12309" max="12309" width="8.625" style="165" customWidth="1"/>
    <col min="12310" max="12544" width="10.75" style="165"/>
    <col min="12545" max="12546" width="9.875" style="165" customWidth="1"/>
    <col min="12547" max="12547" width="7.625" style="165" customWidth="1"/>
    <col min="12548" max="12548" width="6.625" style="165" customWidth="1"/>
    <col min="12549" max="12556" width="7.375" style="165" customWidth="1"/>
    <col min="12557" max="12557" width="9.875" style="165" customWidth="1"/>
    <col min="12558" max="12558" width="12.75" style="165" bestFit="1" customWidth="1"/>
    <col min="12559" max="12559" width="10.125" style="165" customWidth="1"/>
    <col min="12560" max="12560" width="8.75" style="165" customWidth="1"/>
    <col min="12561" max="12564" width="10.75" style="165"/>
    <col min="12565" max="12565" width="8.625" style="165" customWidth="1"/>
    <col min="12566" max="12800" width="10.75" style="165"/>
    <col min="12801" max="12802" width="9.875" style="165" customWidth="1"/>
    <col min="12803" max="12803" width="7.625" style="165" customWidth="1"/>
    <col min="12804" max="12804" width="6.625" style="165" customWidth="1"/>
    <col min="12805" max="12812" width="7.375" style="165" customWidth="1"/>
    <col min="12813" max="12813" width="9.875" style="165" customWidth="1"/>
    <col min="12814" max="12814" width="12.75" style="165" bestFit="1" customWidth="1"/>
    <col min="12815" max="12815" width="10.125" style="165" customWidth="1"/>
    <col min="12816" max="12816" width="8.75" style="165" customWidth="1"/>
    <col min="12817" max="12820" width="10.75" style="165"/>
    <col min="12821" max="12821" width="8.625" style="165" customWidth="1"/>
    <col min="12822" max="13056" width="10.75" style="165"/>
    <col min="13057" max="13058" width="9.875" style="165" customWidth="1"/>
    <col min="13059" max="13059" width="7.625" style="165" customWidth="1"/>
    <col min="13060" max="13060" width="6.625" style="165" customWidth="1"/>
    <col min="13061" max="13068" width="7.375" style="165" customWidth="1"/>
    <col min="13069" max="13069" width="9.875" style="165" customWidth="1"/>
    <col min="13070" max="13070" width="12.75" style="165" bestFit="1" customWidth="1"/>
    <col min="13071" max="13071" width="10.125" style="165" customWidth="1"/>
    <col min="13072" max="13072" width="8.75" style="165" customWidth="1"/>
    <col min="13073" max="13076" width="10.75" style="165"/>
    <col min="13077" max="13077" width="8.625" style="165" customWidth="1"/>
    <col min="13078" max="13312" width="10.75" style="165"/>
    <col min="13313" max="13314" width="9.875" style="165" customWidth="1"/>
    <col min="13315" max="13315" width="7.625" style="165" customWidth="1"/>
    <col min="13316" max="13316" width="6.625" style="165" customWidth="1"/>
    <col min="13317" max="13324" width="7.375" style="165" customWidth="1"/>
    <col min="13325" max="13325" width="9.875" style="165" customWidth="1"/>
    <col min="13326" max="13326" width="12.75" style="165" bestFit="1" customWidth="1"/>
    <col min="13327" max="13327" width="10.125" style="165" customWidth="1"/>
    <col min="13328" max="13328" width="8.75" style="165" customWidth="1"/>
    <col min="13329" max="13332" width="10.75" style="165"/>
    <col min="13333" max="13333" width="8.625" style="165" customWidth="1"/>
    <col min="13334" max="13568" width="10.75" style="165"/>
    <col min="13569" max="13570" width="9.875" style="165" customWidth="1"/>
    <col min="13571" max="13571" width="7.625" style="165" customWidth="1"/>
    <col min="13572" max="13572" width="6.625" style="165" customWidth="1"/>
    <col min="13573" max="13580" width="7.375" style="165" customWidth="1"/>
    <col min="13581" max="13581" width="9.875" style="165" customWidth="1"/>
    <col min="13582" max="13582" width="12.75" style="165" bestFit="1" customWidth="1"/>
    <col min="13583" max="13583" width="10.125" style="165" customWidth="1"/>
    <col min="13584" max="13584" width="8.75" style="165" customWidth="1"/>
    <col min="13585" max="13588" width="10.75" style="165"/>
    <col min="13589" max="13589" width="8.625" style="165" customWidth="1"/>
    <col min="13590" max="13824" width="10.75" style="165"/>
    <col min="13825" max="13826" width="9.875" style="165" customWidth="1"/>
    <col min="13827" max="13827" width="7.625" style="165" customWidth="1"/>
    <col min="13828" max="13828" width="6.625" style="165" customWidth="1"/>
    <col min="13829" max="13836" width="7.375" style="165" customWidth="1"/>
    <col min="13837" max="13837" width="9.875" style="165" customWidth="1"/>
    <col min="13838" max="13838" width="12.75" style="165" bestFit="1" customWidth="1"/>
    <col min="13839" max="13839" width="10.125" style="165" customWidth="1"/>
    <col min="13840" max="13840" width="8.75" style="165" customWidth="1"/>
    <col min="13841" max="13844" width="10.75" style="165"/>
    <col min="13845" max="13845" width="8.625" style="165" customWidth="1"/>
    <col min="13846" max="14080" width="10.75" style="165"/>
    <col min="14081" max="14082" width="9.875" style="165" customWidth="1"/>
    <col min="14083" max="14083" width="7.625" style="165" customWidth="1"/>
    <col min="14084" max="14084" width="6.625" style="165" customWidth="1"/>
    <col min="14085" max="14092" width="7.375" style="165" customWidth="1"/>
    <col min="14093" max="14093" width="9.875" style="165" customWidth="1"/>
    <col min="14094" max="14094" width="12.75" style="165" bestFit="1" customWidth="1"/>
    <col min="14095" max="14095" width="10.125" style="165" customWidth="1"/>
    <col min="14096" max="14096" width="8.75" style="165" customWidth="1"/>
    <col min="14097" max="14100" width="10.75" style="165"/>
    <col min="14101" max="14101" width="8.625" style="165" customWidth="1"/>
    <col min="14102" max="14336" width="10.75" style="165"/>
    <col min="14337" max="14338" width="9.875" style="165" customWidth="1"/>
    <col min="14339" max="14339" width="7.625" style="165" customWidth="1"/>
    <col min="14340" max="14340" width="6.625" style="165" customWidth="1"/>
    <col min="14341" max="14348" width="7.375" style="165" customWidth="1"/>
    <col min="14349" max="14349" width="9.875" style="165" customWidth="1"/>
    <col min="14350" max="14350" width="12.75" style="165" bestFit="1" customWidth="1"/>
    <col min="14351" max="14351" width="10.125" style="165" customWidth="1"/>
    <col min="14352" max="14352" width="8.75" style="165" customWidth="1"/>
    <col min="14353" max="14356" width="10.75" style="165"/>
    <col min="14357" max="14357" width="8.625" style="165" customWidth="1"/>
    <col min="14358" max="14592" width="10.75" style="165"/>
    <col min="14593" max="14594" width="9.875" style="165" customWidth="1"/>
    <col min="14595" max="14595" width="7.625" style="165" customWidth="1"/>
    <col min="14596" max="14596" width="6.625" style="165" customWidth="1"/>
    <col min="14597" max="14604" width="7.375" style="165" customWidth="1"/>
    <col min="14605" max="14605" width="9.875" style="165" customWidth="1"/>
    <col min="14606" max="14606" width="12.75" style="165" bestFit="1" customWidth="1"/>
    <col min="14607" max="14607" width="10.125" style="165" customWidth="1"/>
    <col min="14608" max="14608" width="8.75" style="165" customWidth="1"/>
    <col min="14609" max="14612" width="10.75" style="165"/>
    <col min="14613" max="14613" width="8.625" style="165" customWidth="1"/>
    <col min="14614" max="14848" width="10.75" style="165"/>
    <col min="14849" max="14850" width="9.875" style="165" customWidth="1"/>
    <col min="14851" max="14851" width="7.625" style="165" customWidth="1"/>
    <col min="14852" max="14852" width="6.625" style="165" customWidth="1"/>
    <col min="14853" max="14860" width="7.375" style="165" customWidth="1"/>
    <col min="14861" max="14861" width="9.875" style="165" customWidth="1"/>
    <col min="14862" max="14862" width="12.75" style="165" bestFit="1" customWidth="1"/>
    <col min="14863" max="14863" width="10.125" style="165" customWidth="1"/>
    <col min="14864" max="14864" width="8.75" style="165" customWidth="1"/>
    <col min="14865" max="14868" width="10.75" style="165"/>
    <col min="14869" max="14869" width="8.625" style="165" customWidth="1"/>
    <col min="14870" max="15104" width="10.75" style="165"/>
    <col min="15105" max="15106" width="9.875" style="165" customWidth="1"/>
    <col min="15107" max="15107" width="7.625" style="165" customWidth="1"/>
    <col min="15108" max="15108" width="6.625" style="165" customWidth="1"/>
    <col min="15109" max="15116" width="7.375" style="165" customWidth="1"/>
    <col min="15117" max="15117" width="9.875" style="165" customWidth="1"/>
    <col min="15118" max="15118" width="12.75" style="165" bestFit="1" customWidth="1"/>
    <col min="15119" max="15119" width="10.125" style="165" customWidth="1"/>
    <col min="15120" max="15120" width="8.75" style="165" customWidth="1"/>
    <col min="15121" max="15124" width="10.75" style="165"/>
    <col min="15125" max="15125" width="8.625" style="165" customWidth="1"/>
    <col min="15126" max="15360" width="10.75" style="165"/>
    <col min="15361" max="15362" width="9.875" style="165" customWidth="1"/>
    <col min="15363" max="15363" width="7.625" style="165" customWidth="1"/>
    <col min="15364" max="15364" width="6.625" style="165" customWidth="1"/>
    <col min="15365" max="15372" width="7.375" style="165" customWidth="1"/>
    <col min="15373" max="15373" width="9.875" style="165" customWidth="1"/>
    <col min="15374" max="15374" width="12.75" style="165" bestFit="1" customWidth="1"/>
    <col min="15375" max="15375" width="10.125" style="165" customWidth="1"/>
    <col min="15376" max="15376" width="8.75" style="165" customWidth="1"/>
    <col min="15377" max="15380" width="10.75" style="165"/>
    <col min="15381" max="15381" width="8.625" style="165" customWidth="1"/>
    <col min="15382" max="15616" width="10.75" style="165"/>
    <col min="15617" max="15618" width="9.875" style="165" customWidth="1"/>
    <col min="15619" max="15619" width="7.625" style="165" customWidth="1"/>
    <col min="15620" max="15620" width="6.625" style="165" customWidth="1"/>
    <col min="15621" max="15628" width="7.375" style="165" customWidth="1"/>
    <col min="15629" max="15629" width="9.875" style="165" customWidth="1"/>
    <col min="15630" max="15630" width="12.75" style="165" bestFit="1" customWidth="1"/>
    <col min="15631" max="15631" width="10.125" style="165" customWidth="1"/>
    <col min="15632" max="15632" width="8.75" style="165" customWidth="1"/>
    <col min="15633" max="15636" width="10.75" style="165"/>
    <col min="15637" max="15637" width="8.625" style="165" customWidth="1"/>
    <col min="15638" max="15872" width="10.75" style="165"/>
    <col min="15873" max="15874" width="9.875" style="165" customWidth="1"/>
    <col min="15875" max="15875" width="7.625" style="165" customWidth="1"/>
    <col min="15876" max="15876" width="6.625" style="165" customWidth="1"/>
    <col min="15877" max="15884" width="7.375" style="165" customWidth="1"/>
    <col min="15885" max="15885" width="9.875" style="165" customWidth="1"/>
    <col min="15886" max="15886" width="12.75" style="165" bestFit="1" customWidth="1"/>
    <col min="15887" max="15887" width="10.125" style="165" customWidth="1"/>
    <col min="15888" max="15888" width="8.75" style="165" customWidth="1"/>
    <col min="15889" max="15892" width="10.75" style="165"/>
    <col min="15893" max="15893" width="8.625" style="165" customWidth="1"/>
    <col min="15894" max="16128" width="10.75" style="165"/>
    <col min="16129" max="16130" width="9.875" style="165" customWidth="1"/>
    <col min="16131" max="16131" width="7.625" style="165" customWidth="1"/>
    <col min="16132" max="16132" width="6.625" style="165" customWidth="1"/>
    <col min="16133" max="16140" width="7.375" style="165" customWidth="1"/>
    <col min="16141" max="16141" width="9.875" style="165" customWidth="1"/>
    <col min="16142" max="16142" width="12.75" style="165" bestFit="1" customWidth="1"/>
    <col min="16143" max="16143" width="10.125" style="165" customWidth="1"/>
    <col min="16144" max="16144" width="8.75" style="165" customWidth="1"/>
    <col min="16145" max="16148" width="10.75" style="165"/>
    <col min="16149" max="16149" width="8.625" style="165" customWidth="1"/>
    <col min="16150" max="16384" width="10.75" style="165"/>
  </cols>
  <sheetData>
    <row r="1" spans="1:16" ht="42" customHeight="1">
      <c r="A1" s="162" t="s">
        <v>98</v>
      </c>
      <c r="B1" s="163"/>
      <c r="C1" s="164"/>
      <c r="D1" s="164"/>
      <c r="E1" s="164"/>
      <c r="F1" s="164"/>
      <c r="G1" s="164"/>
      <c r="H1" s="164"/>
      <c r="I1" s="164"/>
      <c r="J1" s="164"/>
      <c r="K1" s="164"/>
      <c r="L1" s="164"/>
    </row>
    <row r="2" spans="1:16" ht="16.5" customHeight="1">
      <c r="A2" s="164"/>
      <c r="B2" s="164"/>
      <c r="C2" s="164"/>
      <c r="D2" s="164"/>
      <c r="E2" s="164"/>
      <c r="F2" s="164"/>
      <c r="G2" s="164"/>
      <c r="H2" s="164"/>
      <c r="I2" s="164"/>
      <c r="J2" s="164"/>
      <c r="M2" s="166" t="s">
        <v>99</v>
      </c>
    </row>
    <row r="3" spans="1:16" ht="28.35" customHeight="1">
      <c r="A3" s="646" t="s">
        <v>64</v>
      </c>
      <c r="B3" s="649" t="s">
        <v>100</v>
      </c>
      <c r="C3" s="652" t="s">
        <v>101</v>
      </c>
      <c r="D3" s="653"/>
      <c r="E3" s="653"/>
      <c r="F3" s="653"/>
      <c r="G3" s="653"/>
      <c r="H3" s="653"/>
      <c r="I3" s="653"/>
      <c r="J3" s="653"/>
      <c r="K3" s="653"/>
      <c r="L3" s="654"/>
      <c r="M3" s="655" t="s">
        <v>102</v>
      </c>
    </row>
    <row r="4" spans="1:16" ht="28.35" customHeight="1">
      <c r="A4" s="647"/>
      <c r="B4" s="650"/>
      <c r="C4" s="658" t="s">
        <v>103</v>
      </c>
      <c r="D4" s="660" t="s">
        <v>104</v>
      </c>
      <c r="E4" s="662" t="s">
        <v>105</v>
      </c>
      <c r="F4" s="663"/>
      <c r="G4" s="664"/>
      <c r="H4" s="665" t="s">
        <v>106</v>
      </c>
      <c r="I4" s="662" t="s">
        <v>107</v>
      </c>
      <c r="J4" s="663"/>
      <c r="K4" s="664"/>
      <c r="L4" s="667" t="s">
        <v>108</v>
      </c>
      <c r="M4" s="656"/>
      <c r="O4"/>
      <c r="P4"/>
    </row>
    <row r="5" spans="1:16" s="167" customFormat="1" ht="28.35" customHeight="1">
      <c r="A5" s="648"/>
      <c r="B5" s="651"/>
      <c r="C5" s="659"/>
      <c r="D5" s="661"/>
      <c r="E5" s="470" t="s">
        <v>109</v>
      </c>
      <c r="F5" s="471" t="s">
        <v>110</v>
      </c>
      <c r="G5" s="472" t="s">
        <v>111</v>
      </c>
      <c r="H5" s="666"/>
      <c r="I5" s="470" t="s">
        <v>112</v>
      </c>
      <c r="J5" s="471" t="s">
        <v>113</v>
      </c>
      <c r="K5" s="472" t="s">
        <v>114</v>
      </c>
      <c r="L5" s="668"/>
      <c r="M5" s="657"/>
      <c r="O5"/>
      <c r="P5"/>
    </row>
    <row r="6" spans="1:16" s="167" customFormat="1" ht="16.5" customHeight="1">
      <c r="A6" s="168" t="s">
        <v>10</v>
      </c>
      <c r="B6" s="473">
        <v>577192</v>
      </c>
      <c r="C6" s="474">
        <f>M6-B6</f>
        <v>20</v>
      </c>
      <c r="D6" s="475">
        <f>ROUND(C6/B6*100,3)</f>
        <v>3.0000000000000001E-3</v>
      </c>
      <c r="E6" s="476">
        <f>F6-G6</f>
        <v>2369</v>
      </c>
      <c r="F6" s="477">
        <v>13653</v>
      </c>
      <c r="G6" s="478">
        <v>11284</v>
      </c>
      <c r="H6" s="479">
        <v>-69</v>
      </c>
      <c r="I6" s="480">
        <f t="shared" ref="I6:I35" si="0">J6-K6</f>
        <v>-2382</v>
      </c>
      <c r="J6" s="477">
        <v>3161</v>
      </c>
      <c r="K6" s="478">
        <v>5543</v>
      </c>
      <c r="L6" s="481">
        <v>102</v>
      </c>
      <c r="M6" s="482">
        <v>577212</v>
      </c>
      <c r="O6"/>
      <c r="P6"/>
    </row>
    <row r="7" spans="1:16" s="167" customFormat="1" ht="16.5" customHeight="1">
      <c r="A7" s="169" t="s">
        <v>11</v>
      </c>
      <c r="B7" s="483">
        <v>180554</v>
      </c>
      <c r="C7" s="484">
        <f t="shared" ref="C7:C35" si="1">M7-B7</f>
        <v>268</v>
      </c>
      <c r="D7" s="485">
        <f t="shared" ref="D7:D39" si="2">ROUND(C7/B7*100,2)</f>
        <v>0.15</v>
      </c>
      <c r="E7" s="476">
        <f>F7-G7</f>
        <v>410</v>
      </c>
      <c r="F7" s="486">
        <v>4564</v>
      </c>
      <c r="G7" s="487">
        <v>4154</v>
      </c>
      <c r="H7" s="488">
        <v>-203</v>
      </c>
      <c r="I7" s="480">
        <f t="shared" si="0"/>
        <v>-358</v>
      </c>
      <c r="J7" s="486">
        <v>1388</v>
      </c>
      <c r="K7" s="487">
        <v>1746</v>
      </c>
      <c r="L7" s="489">
        <v>419</v>
      </c>
      <c r="M7" s="482">
        <v>180822</v>
      </c>
      <c r="O7"/>
      <c r="P7"/>
    </row>
    <row r="8" spans="1:16" s="167" customFormat="1" ht="16.5" customHeight="1">
      <c r="A8" s="169" t="s">
        <v>12</v>
      </c>
      <c r="B8" s="483">
        <v>147878</v>
      </c>
      <c r="C8" s="484">
        <f t="shared" si="1"/>
        <v>472</v>
      </c>
      <c r="D8" s="485">
        <f t="shared" si="2"/>
        <v>0.32</v>
      </c>
      <c r="E8" s="476">
        <f t="shared" ref="E8:E35" si="3">F8-G8</f>
        <v>850</v>
      </c>
      <c r="F8" s="486">
        <v>4342</v>
      </c>
      <c r="G8" s="487">
        <v>3492</v>
      </c>
      <c r="H8" s="488">
        <v>-403</v>
      </c>
      <c r="I8" s="480">
        <f t="shared" si="0"/>
        <v>-37</v>
      </c>
      <c r="J8" s="486">
        <v>1143</v>
      </c>
      <c r="K8" s="487">
        <v>1180</v>
      </c>
      <c r="L8" s="489">
        <v>62</v>
      </c>
      <c r="M8" s="482">
        <v>148350</v>
      </c>
      <c r="O8"/>
      <c r="P8"/>
    </row>
    <row r="9" spans="1:16" s="167" customFormat="1" ht="16.5" customHeight="1">
      <c r="A9" s="169" t="s">
        <v>13</v>
      </c>
      <c r="B9" s="483">
        <v>191256</v>
      </c>
      <c r="C9" s="484">
        <f t="shared" si="1"/>
        <v>1262</v>
      </c>
      <c r="D9" s="485">
        <f t="shared" si="2"/>
        <v>0.66</v>
      </c>
      <c r="E9" s="476">
        <f t="shared" si="3"/>
        <v>1209</v>
      </c>
      <c r="F9" s="486">
        <v>5264</v>
      </c>
      <c r="G9" s="487">
        <v>4055</v>
      </c>
      <c r="H9" s="488">
        <v>57</v>
      </c>
      <c r="I9" s="480">
        <f t="shared" si="0"/>
        <v>-207</v>
      </c>
      <c r="J9" s="486">
        <v>1356</v>
      </c>
      <c r="K9" s="487">
        <v>1563</v>
      </c>
      <c r="L9" s="489">
        <v>203</v>
      </c>
      <c r="M9" s="482">
        <v>192518</v>
      </c>
      <c r="O9"/>
      <c r="P9"/>
    </row>
    <row r="10" spans="1:16" s="167" customFormat="1" ht="16.5" customHeight="1">
      <c r="A10" s="169" t="s">
        <v>14</v>
      </c>
      <c r="B10" s="483">
        <v>134627</v>
      </c>
      <c r="C10" s="484">
        <f t="shared" si="1"/>
        <v>-1054</v>
      </c>
      <c r="D10" s="485">
        <f t="shared" si="2"/>
        <v>-0.78</v>
      </c>
      <c r="E10" s="476">
        <f t="shared" si="3"/>
        <v>-90</v>
      </c>
      <c r="F10" s="486">
        <v>1727</v>
      </c>
      <c r="G10" s="487">
        <v>1817</v>
      </c>
      <c r="H10" s="488">
        <v>-29</v>
      </c>
      <c r="I10" s="480">
        <f t="shared" si="0"/>
        <v>-1031</v>
      </c>
      <c r="J10" s="486">
        <v>681</v>
      </c>
      <c r="K10" s="487">
        <v>1712</v>
      </c>
      <c r="L10" s="489">
        <v>96</v>
      </c>
      <c r="M10" s="482">
        <v>133573</v>
      </c>
      <c r="O10"/>
      <c r="P10"/>
    </row>
    <row r="11" spans="1:16" s="167" customFormat="1" ht="16.5" customHeight="1">
      <c r="A11" s="169" t="s">
        <v>15</v>
      </c>
      <c r="B11" s="483">
        <v>263186</v>
      </c>
      <c r="C11" s="484">
        <f t="shared" si="1"/>
        <v>221</v>
      </c>
      <c r="D11" s="485">
        <f t="shared" si="2"/>
        <v>0.08</v>
      </c>
      <c r="E11" s="476">
        <f t="shared" si="3"/>
        <v>1753</v>
      </c>
      <c r="F11" s="486">
        <v>7408</v>
      </c>
      <c r="G11" s="487">
        <v>5655</v>
      </c>
      <c r="H11" s="488">
        <v>-1713</v>
      </c>
      <c r="I11" s="480">
        <f t="shared" si="0"/>
        <v>-206</v>
      </c>
      <c r="J11" s="486">
        <v>1899</v>
      </c>
      <c r="K11" s="487">
        <v>2105</v>
      </c>
      <c r="L11" s="489">
        <v>387</v>
      </c>
      <c r="M11" s="482">
        <v>263407</v>
      </c>
      <c r="O11"/>
      <c r="P11"/>
    </row>
    <row r="12" spans="1:16" s="167" customFormat="1" ht="16.5" customHeight="1">
      <c r="A12" s="169" t="s">
        <v>16</v>
      </c>
      <c r="B12" s="483">
        <v>111873</v>
      </c>
      <c r="C12" s="484">
        <f t="shared" si="1"/>
        <v>182</v>
      </c>
      <c r="D12" s="485">
        <f t="shared" si="2"/>
        <v>0.16</v>
      </c>
      <c r="E12" s="476">
        <f t="shared" si="3"/>
        <v>323</v>
      </c>
      <c r="F12" s="486">
        <v>2106</v>
      </c>
      <c r="G12" s="487">
        <v>1783</v>
      </c>
      <c r="H12" s="488">
        <v>492</v>
      </c>
      <c r="I12" s="480">
        <f t="shared" si="0"/>
        <v>-310</v>
      </c>
      <c r="J12" s="486">
        <v>859</v>
      </c>
      <c r="K12" s="487">
        <v>1169</v>
      </c>
      <c r="L12" s="489">
        <v>-323</v>
      </c>
      <c r="M12" s="482">
        <v>112055</v>
      </c>
      <c r="O12"/>
      <c r="P12"/>
    </row>
    <row r="13" spans="1:16" s="167" customFormat="1" ht="16.5" customHeight="1">
      <c r="A13" s="169" t="s">
        <v>17</v>
      </c>
      <c r="B13" s="483">
        <v>237939</v>
      </c>
      <c r="C13" s="484">
        <f t="shared" si="1"/>
        <v>1885</v>
      </c>
      <c r="D13" s="485">
        <f t="shared" si="2"/>
        <v>0.79</v>
      </c>
      <c r="E13" s="476">
        <f t="shared" si="3"/>
        <v>1384</v>
      </c>
      <c r="F13" s="486">
        <v>7062</v>
      </c>
      <c r="G13" s="487">
        <v>5678</v>
      </c>
      <c r="H13" s="488">
        <v>293</v>
      </c>
      <c r="I13" s="480">
        <f t="shared" si="0"/>
        <v>-5</v>
      </c>
      <c r="J13" s="486">
        <v>1893</v>
      </c>
      <c r="K13" s="487">
        <v>1898</v>
      </c>
      <c r="L13" s="489">
        <v>213</v>
      </c>
      <c r="M13" s="482">
        <v>239824</v>
      </c>
      <c r="O13"/>
      <c r="P13"/>
    </row>
    <row r="14" spans="1:16" s="167" customFormat="1" ht="16.5" customHeight="1">
      <c r="A14" s="169" t="s">
        <v>18</v>
      </c>
      <c r="B14" s="483">
        <v>434034</v>
      </c>
      <c r="C14" s="484">
        <f t="shared" si="1"/>
        <v>136</v>
      </c>
      <c r="D14" s="485">
        <f t="shared" si="2"/>
        <v>0.03</v>
      </c>
      <c r="E14" s="476">
        <f t="shared" si="3"/>
        <v>2042</v>
      </c>
      <c r="F14" s="486">
        <v>12678</v>
      </c>
      <c r="G14" s="487">
        <v>10636</v>
      </c>
      <c r="H14" s="488">
        <v>-627</v>
      </c>
      <c r="I14" s="480">
        <f t="shared" si="0"/>
        <v>-1530</v>
      </c>
      <c r="J14" s="486">
        <v>2547</v>
      </c>
      <c r="K14" s="487">
        <v>4077</v>
      </c>
      <c r="L14" s="489">
        <v>251</v>
      </c>
      <c r="M14" s="482">
        <v>434170</v>
      </c>
      <c r="O14"/>
      <c r="P14"/>
    </row>
    <row r="15" spans="1:16" s="167" customFormat="1" ht="16.5" customHeight="1">
      <c r="A15" s="169" t="s">
        <v>19</v>
      </c>
      <c r="B15" s="483">
        <v>124988</v>
      </c>
      <c r="C15" s="484">
        <f t="shared" si="1"/>
        <v>863</v>
      </c>
      <c r="D15" s="485">
        <f t="shared" si="2"/>
        <v>0.69</v>
      </c>
      <c r="E15" s="476">
        <f t="shared" si="3"/>
        <v>762</v>
      </c>
      <c r="F15" s="486">
        <v>3834</v>
      </c>
      <c r="G15" s="487">
        <v>3072</v>
      </c>
      <c r="H15" s="488">
        <v>-248</v>
      </c>
      <c r="I15" s="480">
        <f t="shared" si="0"/>
        <v>82</v>
      </c>
      <c r="J15" s="486">
        <v>1016</v>
      </c>
      <c r="K15" s="487">
        <v>934</v>
      </c>
      <c r="L15" s="489">
        <v>267</v>
      </c>
      <c r="M15" s="482">
        <v>125851</v>
      </c>
      <c r="O15"/>
      <c r="P15"/>
    </row>
    <row r="16" spans="1:16" s="167" customFormat="1" ht="16.5" customHeight="1">
      <c r="A16" s="169" t="s">
        <v>20</v>
      </c>
      <c r="B16" s="483">
        <v>195162</v>
      </c>
      <c r="C16" s="484">
        <f t="shared" si="1"/>
        <v>1273</v>
      </c>
      <c r="D16" s="485">
        <f t="shared" si="2"/>
        <v>0.65</v>
      </c>
      <c r="E16" s="476">
        <f t="shared" si="3"/>
        <v>762</v>
      </c>
      <c r="F16" s="486">
        <v>4912</v>
      </c>
      <c r="G16" s="487">
        <v>4150</v>
      </c>
      <c r="H16" s="488">
        <v>515</v>
      </c>
      <c r="I16" s="480">
        <f t="shared" si="0"/>
        <v>-100</v>
      </c>
      <c r="J16" s="486">
        <v>1493</v>
      </c>
      <c r="K16" s="487">
        <v>1593</v>
      </c>
      <c r="L16" s="489">
        <v>96</v>
      </c>
      <c r="M16" s="482">
        <v>196435</v>
      </c>
      <c r="O16"/>
      <c r="P16"/>
    </row>
    <row r="17" spans="1:16" s="167" customFormat="1" ht="16.5" customHeight="1">
      <c r="A17" s="169" t="s">
        <v>21</v>
      </c>
      <c r="B17" s="483">
        <v>189053</v>
      </c>
      <c r="C17" s="484">
        <f t="shared" si="1"/>
        <v>953</v>
      </c>
      <c r="D17" s="485">
        <f t="shared" si="2"/>
        <v>0.5</v>
      </c>
      <c r="E17" s="476">
        <f t="shared" si="3"/>
        <v>1009</v>
      </c>
      <c r="F17" s="486">
        <v>4476</v>
      </c>
      <c r="G17" s="487">
        <v>3467</v>
      </c>
      <c r="H17" s="488">
        <v>173</v>
      </c>
      <c r="I17" s="480">
        <f t="shared" si="0"/>
        <v>-307</v>
      </c>
      <c r="J17" s="486">
        <v>1336</v>
      </c>
      <c r="K17" s="487">
        <v>1643</v>
      </c>
      <c r="L17" s="489">
        <v>78</v>
      </c>
      <c r="M17" s="482">
        <v>190006</v>
      </c>
      <c r="O17"/>
      <c r="P17"/>
    </row>
    <row r="18" spans="1:16" s="167" customFormat="1" ht="16.5" customHeight="1">
      <c r="A18" s="169" t="s">
        <v>22</v>
      </c>
      <c r="B18" s="483">
        <v>149951</v>
      </c>
      <c r="C18" s="484">
        <f t="shared" si="1"/>
        <v>466</v>
      </c>
      <c r="D18" s="485">
        <f t="shared" si="2"/>
        <v>0.31</v>
      </c>
      <c r="E18" s="476">
        <f t="shared" si="3"/>
        <v>322</v>
      </c>
      <c r="F18" s="486">
        <v>3158</v>
      </c>
      <c r="G18" s="487">
        <v>2836</v>
      </c>
      <c r="H18" s="488">
        <v>663</v>
      </c>
      <c r="I18" s="480">
        <f t="shared" si="0"/>
        <v>-553</v>
      </c>
      <c r="J18" s="486">
        <v>933</v>
      </c>
      <c r="K18" s="487">
        <v>1486</v>
      </c>
      <c r="L18" s="489">
        <v>34</v>
      </c>
      <c r="M18" s="482">
        <v>150417</v>
      </c>
      <c r="O18"/>
      <c r="P18"/>
    </row>
    <row r="19" spans="1:16" s="167" customFormat="1" ht="16.5" customHeight="1">
      <c r="A19" s="169" t="s">
        <v>23</v>
      </c>
      <c r="B19" s="483">
        <v>126517</v>
      </c>
      <c r="C19" s="484">
        <f t="shared" si="1"/>
        <v>1481</v>
      </c>
      <c r="D19" s="485">
        <f t="shared" si="2"/>
        <v>1.17</v>
      </c>
      <c r="E19" s="476">
        <f t="shared" si="3"/>
        <v>966</v>
      </c>
      <c r="F19" s="486">
        <v>3890</v>
      </c>
      <c r="G19" s="487">
        <v>2924</v>
      </c>
      <c r="H19" s="488">
        <v>349</v>
      </c>
      <c r="I19" s="480">
        <f t="shared" si="0"/>
        <v>10</v>
      </c>
      <c r="J19" s="486">
        <v>1005</v>
      </c>
      <c r="K19" s="487">
        <v>995</v>
      </c>
      <c r="L19" s="489">
        <v>156</v>
      </c>
      <c r="M19" s="482">
        <v>127998</v>
      </c>
      <c r="O19"/>
      <c r="P19"/>
    </row>
    <row r="20" spans="1:16" s="167" customFormat="1" ht="16.5" customHeight="1">
      <c r="A20" s="169" t="s">
        <v>24</v>
      </c>
      <c r="B20" s="483">
        <v>74925</v>
      </c>
      <c r="C20" s="484">
        <f t="shared" si="1"/>
        <v>242</v>
      </c>
      <c r="D20" s="485">
        <f t="shared" si="2"/>
        <v>0.32</v>
      </c>
      <c r="E20" s="476">
        <f t="shared" si="3"/>
        <v>439</v>
      </c>
      <c r="F20" s="486">
        <v>2146</v>
      </c>
      <c r="G20" s="487">
        <v>1707</v>
      </c>
      <c r="H20" s="488">
        <v>-98</v>
      </c>
      <c r="I20" s="480">
        <f t="shared" si="0"/>
        <v>-203</v>
      </c>
      <c r="J20" s="486">
        <v>467</v>
      </c>
      <c r="K20" s="487">
        <v>670</v>
      </c>
      <c r="L20" s="489">
        <v>104</v>
      </c>
      <c r="M20" s="482">
        <v>75167</v>
      </c>
      <c r="O20"/>
      <c r="P20"/>
    </row>
    <row r="21" spans="1:16" s="167" customFormat="1" ht="16.5" customHeight="1">
      <c r="A21" s="169" t="s">
        <v>25</v>
      </c>
      <c r="B21" s="483">
        <v>58069</v>
      </c>
      <c r="C21" s="484">
        <f t="shared" si="1"/>
        <v>-626</v>
      </c>
      <c r="D21" s="485">
        <f t="shared" si="2"/>
        <v>-1.08</v>
      </c>
      <c r="E21" s="476">
        <f t="shared" si="3"/>
        <v>-144</v>
      </c>
      <c r="F21" s="486">
        <v>1139</v>
      </c>
      <c r="G21" s="487">
        <v>1283</v>
      </c>
      <c r="H21" s="488">
        <v>-465</v>
      </c>
      <c r="I21" s="480">
        <f t="shared" si="0"/>
        <v>-246</v>
      </c>
      <c r="J21" s="486">
        <v>379</v>
      </c>
      <c r="K21" s="487">
        <v>625</v>
      </c>
      <c r="L21" s="489">
        <v>229</v>
      </c>
      <c r="M21" s="482">
        <v>57443</v>
      </c>
      <c r="O21"/>
      <c r="P21"/>
    </row>
    <row r="22" spans="1:16" s="167" customFormat="1" ht="16.5" customHeight="1">
      <c r="A22" s="169" t="s">
        <v>26</v>
      </c>
      <c r="B22" s="483">
        <v>83050</v>
      </c>
      <c r="C22" s="484">
        <f t="shared" si="1"/>
        <v>776</v>
      </c>
      <c r="D22" s="485">
        <f t="shared" si="2"/>
        <v>0.93</v>
      </c>
      <c r="E22" s="476">
        <f t="shared" si="3"/>
        <v>514</v>
      </c>
      <c r="F22" s="486">
        <v>2577</v>
      </c>
      <c r="G22" s="487">
        <v>2063</v>
      </c>
      <c r="H22" s="488">
        <v>242</v>
      </c>
      <c r="I22" s="480">
        <f t="shared" si="0"/>
        <v>-19</v>
      </c>
      <c r="J22" s="486">
        <v>715</v>
      </c>
      <c r="K22" s="487">
        <v>734</v>
      </c>
      <c r="L22" s="489">
        <v>39</v>
      </c>
      <c r="M22" s="482">
        <v>83826</v>
      </c>
      <c r="O22"/>
      <c r="P22"/>
    </row>
    <row r="23" spans="1:16" s="167" customFormat="1" ht="16.5" customHeight="1">
      <c r="A23" s="169" t="s">
        <v>27</v>
      </c>
      <c r="B23" s="483">
        <v>84511</v>
      </c>
      <c r="C23" s="484">
        <f t="shared" si="1"/>
        <v>-264</v>
      </c>
      <c r="D23" s="485">
        <f t="shared" si="2"/>
        <v>-0.31</v>
      </c>
      <c r="E23" s="476">
        <f t="shared" si="3"/>
        <v>-101</v>
      </c>
      <c r="F23" s="486">
        <v>1120</v>
      </c>
      <c r="G23" s="487">
        <v>1221</v>
      </c>
      <c r="H23" s="488">
        <v>-2</v>
      </c>
      <c r="I23" s="480">
        <f t="shared" si="0"/>
        <v>-220</v>
      </c>
      <c r="J23" s="486">
        <v>572</v>
      </c>
      <c r="K23" s="487">
        <v>792</v>
      </c>
      <c r="L23" s="489">
        <v>59</v>
      </c>
      <c r="M23" s="482">
        <v>84247</v>
      </c>
      <c r="O23"/>
      <c r="P23"/>
    </row>
    <row r="24" spans="1:16" s="167" customFormat="1" ht="16.5" customHeight="1">
      <c r="A24" s="169" t="s">
        <v>28</v>
      </c>
      <c r="B24" s="483">
        <v>75269</v>
      </c>
      <c r="C24" s="484">
        <f t="shared" si="1"/>
        <v>-101</v>
      </c>
      <c r="D24" s="485">
        <f t="shared" si="2"/>
        <v>-0.13</v>
      </c>
      <c r="E24" s="476">
        <f t="shared" si="3"/>
        <v>45</v>
      </c>
      <c r="F24" s="486">
        <v>1724</v>
      </c>
      <c r="G24" s="487">
        <v>1679</v>
      </c>
      <c r="H24" s="488">
        <v>180</v>
      </c>
      <c r="I24" s="480">
        <f t="shared" si="0"/>
        <v>-366</v>
      </c>
      <c r="J24" s="486">
        <v>453</v>
      </c>
      <c r="K24" s="487">
        <v>819</v>
      </c>
      <c r="L24" s="489">
        <v>40</v>
      </c>
      <c r="M24" s="482">
        <v>75168</v>
      </c>
      <c r="O24"/>
      <c r="P24"/>
    </row>
    <row r="25" spans="1:16" s="167" customFormat="1" ht="16.5" customHeight="1">
      <c r="A25" s="169" t="s">
        <v>29</v>
      </c>
      <c r="B25" s="483">
        <v>116426</v>
      </c>
      <c r="C25" s="484">
        <f t="shared" si="1"/>
        <v>20</v>
      </c>
      <c r="D25" s="485">
        <f t="shared" si="2"/>
        <v>0.02</v>
      </c>
      <c r="E25" s="476">
        <f t="shared" si="3"/>
        <v>133</v>
      </c>
      <c r="F25" s="486">
        <v>2226</v>
      </c>
      <c r="G25" s="487">
        <v>2093</v>
      </c>
      <c r="H25" s="488">
        <v>257</v>
      </c>
      <c r="I25" s="480">
        <f t="shared" si="0"/>
        <v>-446</v>
      </c>
      <c r="J25" s="486">
        <v>759</v>
      </c>
      <c r="K25" s="487">
        <v>1205</v>
      </c>
      <c r="L25" s="489">
        <v>76</v>
      </c>
      <c r="M25" s="482">
        <v>116446</v>
      </c>
      <c r="O25"/>
      <c r="P25"/>
    </row>
    <row r="26" spans="1:16" s="167" customFormat="1" ht="16.5" customHeight="1">
      <c r="A26" s="169" t="s">
        <v>30</v>
      </c>
      <c r="B26" s="483">
        <v>71708</v>
      </c>
      <c r="C26" s="484">
        <f t="shared" si="1"/>
        <v>-164</v>
      </c>
      <c r="D26" s="485">
        <f t="shared" si="2"/>
        <v>-0.23</v>
      </c>
      <c r="E26" s="476">
        <f t="shared" si="3"/>
        <v>39</v>
      </c>
      <c r="F26" s="486">
        <v>1092</v>
      </c>
      <c r="G26" s="487">
        <v>1053</v>
      </c>
      <c r="H26" s="488">
        <v>40</v>
      </c>
      <c r="I26" s="480">
        <f t="shared" si="0"/>
        <v>-218</v>
      </c>
      <c r="J26" s="486">
        <v>466</v>
      </c>
      <c r="K26" s="487">
        <v>684</v>
      </c>
      <c r="L26" s="489">
        <v>-25</v>
      </c>
      <c r="M26" s="482">
        <v>71544</v>
      </c>
      <c r="O26"/>
      <c r="P26"/>
    </row>
    <row r="27" spans="1:16" s="167" customFormat="1" ht="16.5" customHeight="1">
      <c r="A27" s="169" t="s">
        <v>31</v>
      </c>
      <c r="B27" s="483">
        <v>147712</v>
      </c>
      <c r="C27" s="484">
        <f t="shared" si="1"/>
        <v>78</v>
      </c>
      <c r="D27" s="485">
        <f t="shared" si="2"/>
        <v>0.05</v>
      </c>
      <c r="E27" s="476">
        <f t="shared" si="3"/>
        <v>410</v>
      </c>
      <c r="F27" s="486">
        <v>3230</v>
      </c>
      <c r="G27" s="487">
        <v>2820</v>
      </c>
      <c r="H27" s="488">
        <v>53</v>
      </c>
      <c r="I27" s="480">
        <f t="shared" si="0"/>
        <v>-466</v>
      </c>
      <c r="J27" s="486">
        <v>871</v>
      </c>
      <c r="K27" s="487">
        <v>1337</v>
      </c>
      <c r="L27" s="489">
        <v>81</v>
      </c>
      <c r="M27" s="482">
        <v>147790</v>
      </c>
      <c r="O27"/>
      <c r="P27"/>
    </row>
    <row r="28" spans="1:16" s="167" customFormat="1" ht="16.5" customHeight="1">
      <c r="A28" s="169" t="s">
        <v>32</v>
      </c>
      <c r="B28" s="483">
        <v>90895</v>
      </c>
      <c r="C28" s="484">
        <f t="shared" si="1"/>
        <v>955</v>
      </c>
      <c r="D28" s="485">
        <f t="shared" si="2"/>
        <v>1.05</v>
      </c>
      <c r="E28" s="476">
        <f t="shared" si="3"/>
        <v>595</v>
      </c>
      <c r="F28" s="486">
        <v>2597</v>
      </c>
      <c r="G28" s="487">
        <v>2002</v>
      </c>
      <c r="H28" s="488">
        <v>252</v>
      </c>
      <c r="I28" s="480">
        <f t="shared" si="0"/>
        <v>101</v>
      </c>
      <c r="J28" s="486">
        <v>765</v>
      </c>
      <c r="K28" s="487">
        <v>664</v>
      </c>
      <c r="L28" s="489">
        <v>7</v>
      </c>
      <c r="M28" s="482">
        <v>91850</v>
      </c>
      <c r="O28"/>
      <c r="P28"/>
    </row>
    <row r="29" spans="1:16" s="167" customFormat="1" ht="16.5" customHeight="1">
      <c r="A29" s="169" t="s">
        <v>33</v>
      </c>
      <c r="B29" s="483">
        <v>54962</v>
      </c>
      <c r="C29" s="484">
        <f t="shared" si="1"/>
        <v>-253</v>
      </c>
      <c r="D29" s="485">
        <f t="shared" si="2"/>
        <v>-0.46</v>
      </c>
      <c r="E29" s="476">
        <f t="shared" si="3"/>
        <v>151</v>
      </c>
      <c r="F29" s="486">
        <v>1081</v>
      </c>
      <c r="G29" s="487">
        <v>930</v>
      </c>
      <c r="H29" s="488">
        <v>-201</v>
      </c>
      <c r="I29" s="480">
        <f t="shared" si="0"/>
        <v>-195</v>
      </c>
      <c r="J29" s="486">
        <v>364</v>
      </c>
      <c r="K29" s="487">
        <v>559</v>
      </c>
      <c r="L29" s="489">
        <v>-8</v>
      </c>
      <c r="M29" s="482">
        <v>54709</v>
      </c>
      <c r="O29"/>
      <c r="P29"/>
    </row>
    <row r="30" spans="1:16" s="167" customFormat="1" ht="16.5" customHeight="1">
      <c r="A30" s="169" t="s">
        <v>34</v>
      </c>
      <c r="B30" s="483">
        <v>80239</v>
      </c>
      <c r="C30" s="484">
        <f t="shared" si="1"/>
        <v>-184</v>
      </c>
      <c r="D30" s="485">
        <f t="shared" si="2"/>
        <v>-0.23</v>
      </c>
      <c r="E30" s="476">
        <f t="shared" si="3"/>
        <v>51</v>
      </c>
      <c r="F30" s="486">
        <v>881</v>
      </c>
      <c r="G30" s="487">
        <v>830</v>
      </c>
      <c r="H30" s="488">
        <v>292</v>
      </c>
      <c r="I30" s="480">
        <f t="shared" si="0"/>
        <v>-511</v>
      </c>
      <c r="J30" s="486">
        <v>466</v>
      </c>
      <c r="K30" s="487">
        <v>977</v>
      </c>
      <c r="L30" s="489">
        <v>-16</v>
      </c>
      <c r="M30" s="482">
        <v>80055</v>
      </c>
      <c r="O30"/>
      <c r="P30"/>
    </row>
    <row r="31" spans="1:16" s="167" customFormat="1" ht="16.5" customHeight="1">
      <c r="A31" s="169" t="s">
        <v>115</v>
      </c>
      <c r="B31" s="483">
        <v>203960</v>
      </c>
      <c r="C31" s="484">
        <f t="shared" si="1"/>
        <v>2308</v>
      </c>
      <c r="D31" s="485">
        <f t="shared" si="2"/>
        <v>1.1299999999999999</v>
      </c>
      <c r="E31" s="476">
        <f t="shared" si="3"/>
        <v>867</v>
      </c>
      <c r="F31" s="486">
        <v>5325</v>
      </c>
      <c r="G31" s="487">
        <v>4458</v>
      </c>
      <c r="H31" s="488">
        <v>1273</v>
      </c>
      <c r="I31" s="480">
        <f t="shared" si="0"/>
        <v>-344</v>
      </c>
      <c r="J31" s="486">
        <v>1451</v>
      </c>
      <c r="K31" s="487">
        <v>1795</v>
      </c>
      <c r="L31" s="489">
        <v>512</v>
      </c>
      <c r="M31" s="482">
        <v>206268</v>
      </c>
      <c r="O31"/>
      <c r="P31"/>
    </row>
    <row r="32" spans="1:16" s="167" customFormat="1" ht="16.5" customHeight="1">
      <c r="A32" s="169" t="s">
        <v>36</v>
      </c>
      <c r="B32" s="483">
        <v>32783</v>
      </c>
      <c r="C32" s="484">
        <f t="shared" si="1"/>
        <v>-389</v>
      </c>
      <c r="D32" s="485">
        <f t="shared" si="2"/>
        <v>-1.19</v>
      </c>
      <c r="E32" s="476">
        <f t="shared" si="3"/>
        <v>-37</v>
      </c>
      <c r="F32" s="486">
        <v>412</v>
      </c>
      <c r="G32" s="487">
        <v>449</v>
      </c>
      <c r="H32" s="488">
        <v>-131</v>
      </c>
      <c r="I32" s="480">
        <f t="shared" si="0"/>
        <v>-215</v>
      </c>
      <c r="J32" s="486">
        <v>156</v>
      </c>
      <c r="K32" s="487">
        <v>371</v>
      </c>
      <c r="L32" s="489">
        <v>-6</v>
      </c>
      <c r="M32" s="482">
        <v>32394</v>
      </c>
      <c r="O32"/>
      <c r="P32"/>
    </row>
    <row r="33" spans="1:16" s="167" customFormat="1" ht="16.5" customHeight="1">
      <c r="A33" s="169" t="s">
        <v>37</v>
      </c>
      <c r="B33" s="483">
        <v>17177</v>
      </c>
      <c r="C33" s="484">
        <f t="shared" si="1"/>
        <v>-37</v>
      </c>
      <c r="D33" s="485">
        <f t="shared" si="2"/>
        <v>-0.22</v>
      </c>
      <c r="E33" s="476">
        <f t="shared" si="3"/>
        <v>5</v>
      </c>
      <c r="F33" s="486">
        <v>193</v>
      </c>
      <c r="G33" s="487">
        <v>188</v>
      </c>
      <c r="H33" s="488">
        <v>199</v>
      </c>
      <c r="I33" s="480">
        <f t="shared" si="0"/>
        <v>-263</v>
      </c>
      <c r="J33" s="486">
        <v>93</v>
      </c>
      <c r="K33" s="487">
        <v>356</v>
      </c>
      <c r="L33" s="489">
        <v>22</v>
      </c>
      <c r="M33" s="482">
        <v>17140</v>
      </c>
      <c r="O33"/>
      <c r="P33"/>
    </row>
    <row r="34" spans="1:16" s="167" customFormat="1" ht="16.5" customHeight="1">
      <c r="A34" s="169" t="s">
        <v>38</v>
      </c>
      <c r="B34" s="483">
        <v>2069</v>
      </c>
      <c r="C34" s="484">
        <f t="shared" si="1"/>
        <v>-79</v>
      </c>
      <c r="D34" s="485">
        <f t="shared" si="2"/>
        <v>-3.82</v>
      </c>
      <c r="E34" s="476">
        <f t="shared" si="3"/>
        <v>10</v>
      </c>
      <c r="F34" s="486">
        <v>13</v>
      </c>
      <c r="G34" s="487">
        <v>3</v>
      </c>
      <c r="H34" s="488">
        <v>-9</v>
      </c>
      <c r="I34" s="480">
        <f t="shared" si="0"/>
        <v>-81</v>
      </c>
      <c r="J34" s="486">
        <v>8</v>
      </c>
      <c r="K34" s="487">
        <v>89</v>
      </c>
      <c r="L34" s="490">
        <v>1</v>
      </c>
      <c r="M34" s="482">
        <v>1990</v>
      </c>
      <c r="O34"/>
      <c r="P34"/>
    </row>
    <row r="35" spans="1:16" s="167" customFormat="1" ht="16.5" customHeight="1">
      <c r="A35" s="170" t="s">
        <v>39</v>
      </c>
      <c r="B35" s="483">
        <v>5004</v>
      </c>
      <c r="C35" s="484">
        <f t="shared" si="1"/>
        <v>-141</v>
      </c>
      <c r="D35" s="491">
        <f t="shared" si="2"/>
        <v>-2.82</v>
      </c>
      <c r="E35" s="476">
        <f t="shared" si="3"/>
        <v>29</v>
      </c>
      <c r="F35" s="486">
        <v>60</v>
      </c>
      <c r="G35" s="487">
        <v>31</v>
      </c>
      <c r="H35" s="488">
        <v>-1</v>
      </c>
      <c r="I35" s="480">
        <f t="shared" si="0"/>
        <v>-167</v>
      </c>
      <c r="J35" s="486">
        <v>8</v>
      </c>
      <c r="K35" s="487">
        <v>175</v>
      </c>
      <c r="L35" s="489">
        <v>-2</v>
      </c>
      <c r="M35" s="492">
        <v>4863</v>
      </c>
      <c r="O35"/>
      <c r="P35"/>
    </row>
    <row r="36" spans="1:16" s="167" customFormat="1" ht="16.5" customHeight="1">
      <c r="A36" s="171" t="s">
        <v>40</v>
      </c>
      <c r="B36" s="493">
        <f>SUM(B6:B35)</f>
        <v>4262969</v>
      </c>
      <c r="C36" s="494">
        <f>SUM(C6:C35)</f>
        <v>10569</v>
      </c>
      <c r="D36" s="495">
        <f>ROUND(C36/B36*100,2)</f>
        <v>0.25</v>
      </c>
      <c r="E36" s="496">
        <f t="shared" ref="E36:M36" si="4">SUM(E6:E35)</f>
        <v>17077</v>
      </c>
      <c r="F36" s="497">
        <f t="shared" si="4"/>
        <v>104890</v>
      </c>
      <c r="G36" s="498">
        <f t="shared" si="4"/>
        <v>87813</v>
      </c>
      <c r="H36" s="499">
        <f t="shared" si="4"/>
        <v>1131</v>
      </c>
      <c r="I36" s="500">
        <f t="shared" si="4"/>
        <v>-10793</v>
      </c>
      <c r="J36" s="497">
        <f t="shared" si="4"/>
        <v>28703</v>
      </c>
      <c r="K36" s="498">
        <f t="shared" si="4"/>
        <v>39496</v>
      </c>
      <c r="L36" s="501">
        <f t="shared" si="4"/>
        <v>3154</v>
      </c>
      <c r="M36" s="502">
        <f t="shared" si="4"/>
        <v>4273538</v>
      </c>
      <c r="O36"/>
      <c r="P36"/>
    </row>
    <row r="37" spans="1:16" s="167" customFormat="1" ht="16.5" customHeight="1">
      <c r="A37" s="172" t="s">
        <v>41</v>
      </c>
      <c r="B37" s="503">
        <v>25353</v>
      </c>
      <c r="C37" s="504">
        <f>M37-B37</f>
        <v>-367</v>
      </c>
      <c r="D37" s="475">
        <f t="shared" si="2"/>
        <v>-1.45</v>
      </c>
      <c r="E37" s="476">
        <f>F37-G37</f>
        <v>-68</v>
      </c>
      <c r="F37" s="505">
        <v>683</v>
      </c>
      <c r="G37" s="478">
        <v>751</v>
      </c>
      <c r="H37" s="488">
        <v>-48</v>
      </c>
      <c r="I37" s="480">
        <f>J37-K37</f>
        <v>-271</v>
      </c>
      <c r="J37" s="477">
        <v>162</v>
      </c>
      <c r="K37" s="478">
        <v>433</v>
      </c>
      <c r="L37" s="481">
        <v>20</v>
      </c>
      <c r="M37" s="482">
        <v>24986</v>
      </c>
      <c r="O37"/>
      <c r="P37"/>
    </row>
    <row r="38" spans="1:16" s="167" customFormat="1" ht="16.5" customHeight="1">
      <c r="A38" s="173" t="s">
        <v>42</v>
      </c>
      <c r="B38" s="506">
        <v>9569121</v>
      </c>
      <c r="C38" s="507">
        <f>M38-B38</f>
        <v>83991</v>
      </c>
      <c r="D38" s="491">
        <f t="shared" si="2"/>
        <v>0.88</v>
      </c>
      <c r="E38" s="508">
        <f>F38-G38</f>
        <v>63732</v>
      </c>
      <c r="F38" s="509">
        <v>358188</v>
      </c>
      <c r="G38" s="510">
        <v>294456</v>
      </c>
      <c r="H38" s="511">
        <v>-2863</v>
      </c>
      <c r="I38" s="512">
        <f>J38-K38</f>
        <v>-5194</v>
      </c>
      <c r="J38" s="513">
        <v>76725</v>
      </c>
      <c r="K38" s="510">
        <v>81919</v>
      </c>
      <c r="L38" s="514">
        <v>28316</v>
      </c>
      <c r="M38" s="492">
        <v>9653112</v>
      </c>
      <c r="O38"/>
      <c r="P38"/>
    </row>
    <row r="39" spans="1:16" s="167" customFormat="1" ht="16.5" customHeight="1">
      <c r="A39" s="171" t="s">
        <v>43</v>
      </c>
      <c r="B39" s="493">
        <f>SUM(B36:B38)</f>
        <v>13857443</v>
      </c>
      <c r="C39" s="515">
        <f>SUM(C36:C38)</f>
        <v>94193</v>
      </c>
      <c r="D39" s="495">
        <f t="shared" si="2"/>
        <v>0.68</v>
      </c>
      <c r="E39" s="496">
        <f t="shared" ref="E39:L39" si="5">SUM(E36:E38)</f>
        <v>80741</v>
      </c>
      <c r="F39" s="497">
        <f>SUM(F36:F38)</f>
        <v>463761</v>
      </c>
      <c r="G39" s="498">
        <f>SUM(G36:G38)</f>
        <v>383020</v>
      </c>
      <c r="H39" s="499">
        <f t="shared" si="5"/>
        <v>-1780</v>
      </c>
      <c r="I39" s="500">
        <f t="shared" si="5"/>
        <v>-16258</v>
      </c>
      <c r="J39" s="516">
        <f t="shared" si="5"/>
        <v>105590</v>
      </c>
      <c r="K39" s="498">
        <f t="shared" si="5"/>
        <v>121848</v>
      </c>
      <c r="L39" s="501">
        <f t="shared" si="5"/>
        <v>31490</v>
      </c>
      <c r="M39" s="517">
        <f>SUM(M36:M38)</f>
        <v>13951636</v>
      </c>
      <c r="O39"/>
      <c r="P39"/>
    </row>
    <row r="40" spans="1:16" ht="16.5" customHeight="1">
      <c r="A40" s="174" t="s">
        <v>116</v>
      </c>
      <c r="B40" s="175"/>
      <c r="C40" s="175"/>
      <c r="D40" s="175"/>
      <c r="E40" s="175"/>
      <c r="F40" s="175"/>
      <c r="G40" s="175"/>
      <c r="H40" s="175"/>
      <c r="I40" s="175"/>
      <c r="J40" s="175"/>
      <c r="K40" s="175"/>
      <c r="L40" s="175"/>
    </row>
    <row r="41" spans="1:16" ht="23.25" customHeight="1">
      <c r="A41" s="644" t="s">
        <v>117</v>
      </c>
      <c r="B41" s="644"/>
      <c r="C41" s="644"/>
      <c r="D41" s="644"/>
      <c r="E41" s="644"/>
      <c r="F41" s="644"/>
      <c r="G41" s="644"/>
      <c r="H41" s="644"/>
      <c r="I41" s="644"/>
      <c r="J41" s="644"/>
      <c r="K41" s="644"/>
      <c r="L41" s="644"/>
      <c r="M41" s="644"/>
      <c r="N41" s="176"/>
    </row>
    <row r="42" spans="1:16" ht="16.5" hidden="1" customHeight="1">
      <c r="A42" s="174" t="s">
        <v>118</v>
      </c>
      <c r="B42" s="175"/>
      <c r="C42" s="175"/>
      <c r="D42" s="175"/>
      <c r="E42" s="175"/>
      <c r="F42" s="175"/>
      <c r="G42" s="175"/>
      <c r="H42" s="175"/>
      <c r="I42" s="175"/>
      <c r="J42" s="175"/>
      <c r="K42" s="175"/>
      <c r="L42" s="175"/>
    </row>
    <row r="43" spans="1:16" ht="16.5" customHeight="1">
      <c r="A43" s="177" t="s">
        <v>119</v>
      </c>
      <c r="B43" s="178"/>
      <c r="C43" s="175"/>
      <c r="D43" s="175"/>
      <c r="E43" s="175"/>
      <c r="F43" s="175"/>
      <c r="G43" s="175"/>
      <c r="H43" s="175"/>
      <c r="I43" s="175"/>
      <c r="J43" s="175"/>
      <c r="K43" s="175"/>
      <c r="L43" s="175"/>
    </row>
    <row r="44" spans="1:16" ht="2.25" customHeight="1">
      <c r="A44" s="177"/>
      <c r="B44" s="178"/>
      <c r="C44" s="175"/>
      <c r="D44" s="175"/>
      <c r="E44" s="175"/>
      <c r="F44" s="175"/>
      <c r="G44" s="175"/>
      <c r="H44" s="175"/>
      <c r="I44" s="175"/>
      <c r="J44" s="175"/>
      <c r="K44" s="175"/>
      <c r="L44" s="175"/>
    </row>
    <row r="45" spans="1:16" ht="16.5" customHeight="1">
      <c r="A45" s="177" t="s">
        <v>120</v>
      </c>
      <c r="B45" s="178"/>
      <c r="C45" s="175"/>
      <c r="D45" s="175"/>
      <c r="E45" s="175"/>
      <c r="F45" s="175"/>
      <c r="G45" s="175"/>
      <c r="H45" s="175"/>
      <c r="I45" s="175"/>
      <c r="J45" s="175"/>
      <c r="K45" s="175"/>
      <c r="L45" s="175"/>
    </row>
    <row r="46" spans="1:16" ht="13.5" customHeight="1">
      <c r="A46" s="174"/>
      <c r="B46" s="175"/>
      <c r="C46" s="175"/>
      <c r="D46" s="175"/>
      <c r="E46" s="175"/>
      <c r="F46" s="175"/>
      <c r="G46" s="175"/>
      <c r="H46" s="175"/>
      <c r="I46" s="175"/>
      <c r="J46" s="175"/>
      <c r="K46" s="175"/>
      <c r="L46" s="175"/>
    </row>
    <row r="47" spans="1:16" ht="13.5" customHeight="1">
      <c r="A47" s="174"/>
      <c r="B47" s="175"/>
      <c r="C47" s="175"/>
      <c r="D47" s="175"/>
      <c r="E47" s="175"/>
      <c r="F47" s="175"/>
      <c r="G47" s="175"/>
      <c r="H47" s="175"/>
      <c r="I47" s="175"/>
      <c r="J47" s="175"/>
      <c r="K47" s="175"/>
      <c r="L47" s="175"/>
    </row>
    <row r="48" spans="1:16" s="123" customFormat="1" ht="24.75" customHeight="1">
      <c r="A48" s="645"/>
      <c r="B48" s="645"/>
      <c r="C48" s="645"/>
      <c r="D48" s="645"/>
      <c r="E48" s="645"/>
      <c r="F48" s="645"/>
      <c r="G48" s="645"/>
      <c r="H48" s="645"/>
      <c r="I48" s="645"/>
      <c r="J48" s="645"/>
      <c r="K48" s="645"/>
      <c r="L48" s="645"/>
      <c r="M48" s="645"/>
    </row>
    <row r="49" spans="9:13">
      <c r="M49" s="164"/>
    </row>
    <row r="50" spans="9:13">
      <c r="I50" s="179"/>
    </row>
    <row r="56" spans="9:13" ht="17.25" customHeight="1"/>
    <row r="57" spans="9:13" ht="15.75" customHeight="1"/>
  </sheetData>
  <mergeCells count="12">
    <mergeCell ref="A41:M41"/>
    <mergeCell ref="A48:M48"/>
    <mergeCell ref="A3:A5"/>
    <mergeCell ref="B3:B5"/>
    <mergeCell ref="C3:L3"/>
    <mergeCell ref="M3:M5"/>
    <mergeCell ref="C4:C5"/>
    <mergeCell ref="D4:D5"/>
    <mergeCell ref="E4:G4"/>
    <mergeCell ref="H4:H5"/>
    <mergeCell ref="I4:K4"/>
    <mergeCell ref="L4:L5"/>
  </mergeCells>
  <phoneticPr fontId="1"/>
  <printOptions horizontalCentered="1"/>
  <pageMargins left="0.55118110236220474" right="0.55118110236220474" top="0.98425196850393704" bottom="0.59055118110236227" header="0.51181102362204722" footer="0.51181102362204722"/>
  <pageSetup paperSize="9" scale="81" orientation="portrait" blackAndWhite="1" r:id="rId1"/>
  <headerFooter alignWithMargins="0">
    <oddHeader>&amp;R&amp;"ＭＳ Ｐ明朝,標準"&amp;10 9</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85AFB-DCA9-4F5B-AC7D-E60520A3FF20}">
  <sheetPr>
    <tabColor rgb="FF00B050"/>
    <pageSetUpPr fitToPage="1"/>
  </sheetPr>
  <dimension ref="A1:T52"/>
  <sheetViews>
    <sheetView showZeros="0" showOutlineSymbols="0" view="pageBreakPreview" zoomScaleNormal="80" zoomScaleSheetLayoutView="100" workbookViewId="0">
      <selection activeCell="T27" sqref="T27"/>
    </sheetView>
  </sheetViews>
  <sheetFormatPr defaultColWidth="10.75" defaultRowHeight="13.5"/>
  <cols>
    <col min="1" max="1" width="8.875" style="182" customWidth="1"/>
    <col min="2" max="5" width="6.375" style="182" customWidth="1"/>
    <col min="6" max="6" width="6.375" style="183" customWidth="1"/>
    <col min="7" max="17" width="5.125" style="182" customWidth="1"/>
    <col min="18" max="19" width="7.875" style="182" customWidth="1"/>
    <col min="20" max="20" width="8" style="184" customWidth="1"/>
    <col min="21" max="22" width="7.125" style="182" customWidth="1"/>
    <col min="23" max="256" width="10.75" style="182"/>
    <col min="257" max="257" width="8.875" style="182" customWidth="1"/>
    <col min="258" max="262" width="6.375" style="182" customWidth="1"/>
    <col min="263" max="273" width="5.125" style="182" customWidth="1"/>
    <col min="274" max="275" width="7.875" style="182" customWidth="1"/>
    <col min="276" max="276" width="8" style="182" customWidth="1"/>
    <col min="277" max="278" width="7.125" style="182" customWidth="1"/>
    <col min="279" max="512" width="10.75" style="182"/>
    <col min="513" max="513" width="8.875" style="182" customWidth="1"/>
    <col min="514" max="518" width="6.375" style="182" customWidth="1"/>
    <col min="519" max="529" width="5.125" style="182" customWidth="1"/>
    <col min="530" max="531" width="7.875" style="182" customWidth="1"/>
    <col min="532" max="532" width="8" style="182" customWidth="1"/>
    <col min="533" max="534" width="7.125" style="182" customWidth="1"/>
    <col min="535" max="768" width="10.75" style="182"/>
    <col min="769" max="769" width="8.875" style="182" customWidth="1"/>
    <col min="770" max="774" width="6.375" style="182" customWidth="1"/>
    <col min="775" max="785" width="5.125" style="182" customWidth="1"/>
    <col min="786" max="787" width="7.875" style="182" customWidth="1"/>
    <col min="788" max="788" width="8" style="182" customWidth="1"/>
    <col min="789" max="790" width="7.125" style="182" customWidth="1"/>
    <col min="791" max="1024" width="10.75" style="182"/>
    <col min="1025" max="1025" width="8.875" style="182" customWidth="1"/>
    <col min="1026" max="1030" width="6.375" style="182" customWidth="1"/>
    <col min="1031" max="1041" width="5.125" style="182" customWidth="1"/>
    <col min="1042" max="1043" width="7.875" style="182" customWidth="1"/>
    <col min="1044" max="1044" width="8" style="182" customWidth="1"/>
    <col min="1045" max="1046" width="7.125" style="182" customWidth="1"/>
    <col min="1047" max="1280" width="10.75" style="182"/>
    <col min="1281" max="1281" width="8.875" style="182" customWidth="1"/>
    <col min="1282" max="1286" width="6.375" style="182" customWidth="1"/>
    <col min="1287" max="1297" width="5.125" style="182" customWidth="1"/>
    <col min="1298" max="1299" width="7.875" style="182" customWidth="1"/>
    <col min="1300" max="1300" width="8" style="182" customWidth="1"/>
    <col min="1301" max="1302" width="7.125" style="182" customWidth="1"/>
    <col min="1303" max="1536" width="10.75" style="182"/>
    <col min="1537" max="1537" width="8.875" style="182" customWidth="1"/>
    <col min="1538" max="1542" width="6.375" style="182" customWidth="1"/>
    <col min="1543" max="1553" width="5.125" style="182" customWidth="1"/>
    <col min="1554" max="1555" width="7.875" style="182" customWidth="1"/>
    <col min="1556" max="1556" width="8" style="182" customWidth="1"/>
    <col min="1557" max="1558" width="7.125" style="182" customWidth="1"/>
    <col min="1559" max="1792" width="10.75" style="182"/>
    <col min="1793" max="1793" width="8.875" style="182" customWidth="1"/>
    <col min="1794" max="1798" width="6.375" style="182" customWidth="1"/>
    <col min="1799" max="1809" width="5.125" style="182" customWidth="1"/>
    <col min="1810" max="1811" width="7.875" style="182" customWidth="1"/>
    <col min="1812" max="1812" width="8" style="182" customWidth="1"/>
    <col min="1813" max="1814" width="7.125" style="182" customWidth="1"/>
    <col min="1815" max="2048" width="10.75" style="182"/>
    <col min="2049" max="2049" width="8.875" style="182" customWidth="1"/>
    <col min="2050" max="2054" width="6.375" style="182" customWidth="1"/>
    <col min="2055" max="2065" width="5.125" style="182" customWidth="1"/>
    <col min="2066" max="2067" width="7.875" style="182" customWidth="1"/>
    <col min="2068" max="2068" width="8" style="182" customWidth="1"/>
    <col min="2069" max="2070" width="7.125" style="182" customWidth="1"/>
    <col min="2071" max="2304" width="10.75" style="182"/>
    <col min="2305" max="2305" width="8.875" style="182" customWidth="1"/>
    <col min="2306" max="2310" width="6.375" style="182" customWidth="1"/>
    <col min="2311" max="2321" width="5.125" style="182" customWidth="1"/>
    <col min="2322" max="2323" width="7.875" style="182" customWidth="1"/>
    <col min="2324" max="2324" width="8" style="182" customWidth="1"/>
    <col min="2325" max="2326" width="7.125" style="182" customWidth="1"/>
    <col min="2327" max="2560" width="10.75" style="182"/>
    <col min="2561" max="2561" width="8.875" style="182" customWidth="1"/>
    <col min="2562" max="2566" width="6.375" style="182" customWidth="1"/>
    <col min="2567" max="2577" width="5.125" style="182" customWidth="1"/>
    <col min="2578" max="2579" width="7.875" style="182" customWidth="1"/>
    <col min="2580" max="2580" width="8" style="182" customWidth="1"/>
    <col min="2581" max="2582" width="7.125" style="182" customWidth="1"/>
    <col min="2583" max="2816" width="10.75" style="182"/>
    <col min="2817" max="2817" width="8.875" style="182" customWidth="1"/>
    <col min="2818" max="2822" width="6.375" style="182" customWidth="1"/>
    <col min="2823" max="2833" width="5.125" style="182" customWidth="1"/>
    <col min="2834" max="2835" width="7.875" style="182" customWidth="1"/>
    <col min="2836" max="2836" width="8" style="182" customWidth="1"/>
    <col min="2837" max="2838" width="7.125" style="182" customWidth="1"/>
    <col min="2839" max="3072" width="10.75" style="182"/>
    <col min="3073" max="3073" width="8.875" style="182" customWidth="1"/>
    <col min="3074" max="3078" width="6.375" style="182" customWidth="1"/>
    <col min="3079" max="3089" width="5.125" style="182" customWidth="1"/>
    <col min="3090" max="3091" width="7.875" style="182" customWidth="1"/>
    <col min="3092" max="3092" width="8" style="182" customWidth="1"/>
    <col min="3093" max="3094" width="7.125" style="182" customWidth="1"/>
    <col min="3095" max="3328" width="10.75" style="182"/>
    <col min="3329" max="3329" width="8.875" style="182" customWidth="1"/>
    <col min="3330" max="3334" width="6.375" style="182" customWidth="1"/>
    <col min="3335" max="3345" width="5.125" style="182" customWidth="1"/>
    <col min="3346" max="3347" width="7.875" style="182" customWidth="1"/>
    <col min="3348" max="3348" width="8" style="182" customWidth="1"/>
    <col min="3349" max="3350" width="7.125" style="182" customWidth="1"/>
    <col min="3351" max="3584" width="10.75" style="182"/>
    <col min="3585" max="3585" width="8.875" style="182" customWidth="1"/>
    <col min="3586" max="3590" width="6.375" style="182" customWidth="1"/>
    <col min="3591" max="3601" width="5.125" style="182" customWidth="1"/>
    <col min="3602" max="3603" width="7.875" style="182" customWidth="1"/>
    <col min="3604" max="3604" width="8" style="182" customWidth="1"/>
    <col min="3605" max="3606" width="7.125" style="182" customWidth="1"/>
    <col min="3607" max="3840" width="10.75" style="182"/>
    <col min="3841" max="3841" width="8.875" style="182" customWidth="1"/>
    <col min="3842" max="3846" width="6.375" style="182" customWidth="1"/>
    <col min="3847" max="3857" width="5.125" style="182" customWidth="1"/>
    <col min="3858" max="3859" width="7.875" style="182" customWidth="1"/>
    <col min="3860" max="3860" width="8" style="182" customWidth="1"/>
    <col min="3861" max="3862" width="7.125" style="182" customWidth="1"/>
    <col min="3863" max="4096" width="10.75" style="182"/>
    <col min="4097" max="4097" width="8.875" style="182" customWidth="1"/>
    <col min="4098" max="4102" width="6.375" style="182" customWidth="1"/>
    <col min="4103" max="4113" width="5.125" style="182" customWidth="1"/>
    <col min="4114" max="4115" width="7.875" style="182" customWidth="1"/>
    <col min="4116" max="4116" width="8" style="182" customWidth="1"/>
    <col min="4117" max="4118" width="7.125" style="182" customWidth="1"/>
    <col min="4119" max="4352" width="10.75" style="182"/>
    <col min="4353" max="4353" width="8.875" style="182" customWidth="1"/>
    <col min="4354" max="4358" width="6.375" style="182" customWidth="1"/>
    <col min="4359" max="4369" width="5.125" style="182" customWidth="1"/>
    <col min="4370" max="4371" width="7.875" style="182" customWidth="1"/>
    <col min="4372" max="4372" width="8" style="182" customWidth="1"/>
    <col min="4373" max="4374" width="7.125" style="182" customWidth="1"/>
    <col min="4375" max="4608" width="10.75" style="182"/>
    <col min="4609" max="4609" width="8.875" style="182" customWidth="1"/>
    <col min="4610" max="4614" width="6.375" style="182" customWidth="1"/>
    <col min="4615" max="4625" width="5.125" style="182" customWidth="1"/>
    <col min="4626" max="4627" width="7.875" style="182" customWidth="1"/>
    <col min="4628" max="4628" width="8" style="182" customWidth="1"/>
    <col min="4629" max="4630" width="7.125" style="182" customWidth="1"/>
    <col min="4631" max="4864" width="10.75" style="182"/>
    <col min="4865" max="4865" width="8.875" style="182" customWidth="1"/>
    <col min="4866" max="4870" width="6.375" style="182" customWidth="1"/>
    <col min="4871" max="4881" width="5.125" style="182" customWidth="1"/>
    <col min="4882" max="4883" width="7.875" style="182" customWidth="1"/>
    <col min="4884" max="4884" width="8" style="182" customWidth="1"/>
    <col min="4885" max="4886" width="7.125" style="182" customWidth="1"/>
    <col min="4887" max="5120" width="10.75" style="182"/>
    <col min="5121" max="5121" width="8.875" style="182" customWidth="1"/>
    <col min="5122" max="5126" width="6.375" style="182" customWidth="1"/>
    <col min="5127" max="5137" width="5.125" style="182" customWidth="1"/>
    <col min="5138" max="5139" width="7.875" style="182" customWidth="1"/>
    <col min="5140" max="5140" width="8" style="182" customWidth="1"/>
    <col min="5141" max="5142" width="7.125" style="182" customWidth="1"/>
    <col min="5143" max="5376" width="10.75" style="182"/>
    <col min="5377" max="5377" width="8.875" style="182" customWidth="1"/>
    <col min="5378" max="5382" width="6.375" style="182" customWidth="1"/>
    <col min="5383" max="5393" width="5.125" style="182" customWidth="1"/>
    <col min="5394" max="5395" width="7.875" style="182" customWidth="1"/>
    <col min="5396" max="5396" width="8" style="182" customWidth="1"/>
    <col min="5397" max="5398" width="7.125" style="182" customWidth="1"/>
    <col min="5399" max="5632" width="10.75" style="182"/>
    <col min="5633" max="5633" width="8.875" style="182" customWidth="1"/>
    <col min="5634" max="5638" width="6.375" style="182" customWidth="1"/>
    <col min="5639" max="5649" width="5.125" style="182" customWidth="1"/>
    <col min="5650" max="5651" width="7.875" style="182" customWidth="1"/>
    <col min="5652" max="5652" width="8" style="182" customWidth="1"/>
    <col min="5653" max="5654" width="7.125" style="182" customWidth="1"/>
    <col min="5655" max="5888" width="10.75" style="182"/>
    <col min="5889" max="5889" width="8.875" style="182" customWidth="1"/>
    <col min="5890" max="5894" width="6.375" style="182" customWidth="1"/>
    <col min="5895" max="5905" width="5.125" style="182" customWidth="1"/>
    <col min="5906" max="5907" width="7.875" style="182" customWidth="1"/>
    <col min="5908" max="5908" width="8" style="182" customWidth="1"/>
    <col min="5909" max="5910" width="7.125" style="182" customWidth="1"/>
    <col min="5911" max="6144" width="10.75" style="182"/>
    <col min="6145" max="6145" width="8.875" style="182" customWidth="1"/>
    <col min="6146" max="6150" width="6.375" style="182" customWidth="1"/>
    <col min="6151" max="6161" width="5.125" style="182" customWidth="1"/>
    <col min="6162" max="6163" width="7.875" style="182" customWidth="1"/>
    <col min="6164" max="6164" width="8" style="182" customWidth="1"/>
    <col min="6165" max="6166" width="7.125" style="182" customWidth="1"/>
    <col min="6167" max="6400" width="10.75" style="182"/>
    <col min="6401" max="6401" width="8.875" style="182" customWidth="1"/>
    <col min="6402" max="6406" width="6.375" style="182" customWidth="1"/>
    <col min="6407" max="6417" width="5.125" style="182" customWidth="1"/>
    <col min="6418" max="6419" width="7.875" style="182" customWidth="1"/>
    <col min="6420" max="6420" width="8" style="182" customWidth="1"/>
    <col min="6421" max="6422" width="7.125" style="182" customWidth="1"/>
    <col min="6423" max="6656" width="10.75" style="182"/>
    <col min="6657" max="6657" width="8.875" style="182" customWidth="1"/>
    <col min="6658" max="6662" width="6.375" style="182" customWidth="1"/>
    <col min="6663" max="6673" width="5.125" style="182" customWidth="1"/>
    <col min="6674" max="6675" width="7.875" style="182" customWidth="1"/>
    <col min="6676" max="6676" width="8" style="182" customWidth="1"/>
    <col min="6677" max="6678" width="7.125" style="182" customWidth="1"/>
    <col min="6679" max="6912" width="10.75" style="182"/>
    <col min="6913" max="6913" width="8.875" style="182" customWidth="1"/>
    <col min="6914" max="6918" width="6.375" style="182" customWidth="1"/>
    <col min="6919" max="6929" width="5.125" style="182" customWidth="1"/>
    <col min="6930" max="6931" width="7.875" style="182" customWidth="1"/>
    <col min="6932" max="6932" width="8" style="182" customWidth="1"/>
    <col min="6933" max="6934" width="7.125" style="182" customWidth="1"/>
    <col min="6935" max="7168" width="10.75" style="182"/>
    <col min="7169" max="7169" width="8.875" style="182" customWidth="1"/>
    <col min="7170" max="7174" width="6.375" style="182" customWidth="1"/>
    <col min="7175" max="7185" width="5.125" style="182" customWidth="1"/>
    <col min="7186" max="7187" width="7.875" style="182" customWidth="1"/>
    <col min="7188" max="7188" width="8" style="182" customWidth="1"/>
    <col min="7189" max="7190" width="7.125" style="182" customWidth="1"/>
    <col min="7191" max="7424" width="10.75" style="182"/>
    <col min="7425" max="7425" width="8.875" style="182" customWidth="1"/>
    <col min="7426" max="7430" width="6.375" style="182" customWidth="1"/>
    <col min="7431" max="7441" width="5.125" style="182" customWidth="1"/>
    <col min="7442" max="7443" width="7.875" style="182" customWidth="1"/>
    <col min="7444" max="7444" width="8" style="182" customWidth="1"/>
    <col min="7445" max="7446" width="7.125" style="182" customWidth="1"/>
    <col min="7447" max="7680" width="10.75" style="182"/>
    <col min="7681" max="7681" width="8.875" style="182" customWidth="1"/>
    <col min="7682" max="7686" width="6.375" style="182" customWidth="1"/>
    <col min="7687" max="7697" width="5.125" style="182" customWidth="1"/>
    <col min="7698" max="7699" width="7.875" style="182" customWidth="1"/>
    <col min="7700" max="7700" width="8" style="182" customWidth="1"/>
    <col min="7701" max="7702" width="7.125" style="182" customWidth="1"/>
    <col min="7703" max="7936" width="10.75" style="182"/>
    <col min="7937" max="7937" width="8.875" style="182" customWidth="1"/>
    <col min="7938" max="7942" width="6.375" style="182" customWidth="1"/>
    <col min="7943" max="7953" width="5.125" style="182" customWidth="1"/>
    <col min="7954" max="7955" width="7.875" style="182" customWidth="1"/>
    <col min="7956" max="7956" width="8" style="182" customWidth="1"/>
    <col min="7957" max="7958" width="7.125" style="182" customWidth="1"/>
    <col min="7959" max="8192" width="10.75" style="182"/>
    <col min="8193" max="8193" width="8.875" style="182" customWidth="1"/>
    <col min="8194" max="8198" width="6.375" style="182" customWidth="1"/>
    <col min="8199" max="8209" width="5.125" style="182" customWidth="1"/>
    <col min="8210" max="8211" width="7.875" style="182" customWidth="1"/>
    <col min="8212" max="8212" width="8" style="182" customWidth="1"/>
    <col min="8213" max="8214" width="7.125" style="182" customWidth="1"/>
    <col min="8215" max="8448" width="10.75" style="182"/>
    <col min="8449" max="8449" width="8.875" style="182" customWidth="1"/>
    <col min="8450" max="8454" width="6.375" style="182" customWidth="1"/>
    <col min="8455" max="8465" width="5.125" style="182" customWidth="1"/>
    <col min="8466" max="8467" width="7.875" style="182" customWidth="1"/>
    <col min="8468" max="8468" width="8" style="182" customWidth="1"/>
    <col min="8469" max="8470" width="7.125" style="182" customWidth="1"/>
    <col min="8471" max="8704" width="10.75" style="182"/>
    <col min="8705" max="8705" width="8.875" style="182" customWidth="1"/>
    <col min="8706" max="8710" width="6.375" style="182" customWidth="1"/>
    <col min="8711" max="8721" width="5.125" style="182" customWidth="1"/>
    <col min="8722" max="8723" width="7.875" style="182" customWidth="1"/>
    <col min="8724" max="8724" width="8" style="182" customWidth="1"/>
    <col min="8725" max="8726" width="7.125" style="182" customWidth="1"/>
    <col min="8727" max="8960" width="10.75" style="182"/>
    <col min="8961" max="8961" width="8.875" style="182" customWidth="1"/>
    <col min="8962" max="8966" width="6.375" style="182" customWidth="1"/>
    <col min="8967" max="8977" width="5.125" style="182" customWidth="1"/>
    <col min="8978" max="8979" width="7.875" style="182" customWidth="1"/>
    <col min="8980" max="8980" width="8" style="182" customWidth="1"/>
    <col min="8981" max="8982" width="7.125" style="182" customWidth="1"/>
    <col min="8983" max="9216" width="10.75" style="182"/>
    <col min="9217" max="9217" width="8.875" style="182" customWidth="1"/>
    <col min="9218" max="9222" width="6.375" style="182" customWidth="1"/>
    <col min="9223" max="9233" width="5.125" style="182" customWidth="1"/>
    <col min="9234" max="9235" width="7.875" style="182" customWidth="1"/>
    <col min="9236" max="9236" width="8" style="182" customWidth="1"/>
    <col min="9237" max="9238" width="7.125" style="182" customWidth="1"/>
    <col min="9239" max="9472" width="10.75" style="182"/>
    <col min="9473" max="9473" width="8.875" style="182" customWidth="1"/>
    <col min="9474" max="9478" width="6.375" style="182" customWidth="1"/>
    <col min="9479" max="9489" width="5.125" style="182" customWidth="1"/>
    <col min="9490" max="9491" width="7.875" style="182" customWidth="1"/>
    <col min="9492" max="9492" width="8" style="182" customWidth="1"/>
    <col min="9493" max="9494" width="7.125" style="182" customWidth="1"/>
    <col min="9495" max="9728" width="10.75" style="182"/>
    <col min="9729" max="9729" width="8.875" style="182" customWidth="1"/>
    <col min="9730" max="9734" width="6.375" style="182" customWidth="1"/>
    <col min="9735" max="9745" width="5.125" style="182" customWidth="1"/>
    <col min="9746" max="9747" width="7.875" style="182" customWidth="1"/>
    <col min="9748" max="9748" width="8" style="182" customWidth="1"/>
    <col min="9749" max="9750" width="7.125" style="182" customWidth="1"/>
    <col min="9751" max="9984" width="10.75" style="182"/>
    <col min="9985" max="9985" width="8.875" style="182" customWidth="1"/>
    <col min="9986" max="9990" width="6.375" style="182" customWidth="1"/>
    <col min="9991" max="10001" width="5.125" style="182" customWidth="1"/>
    <col min="10002" max="10003" width="7.875" style="182" customWidth="1"/>
    <col min="10004" max="10004" width="8" style="182" customWidth="1"/>
    <col min="10005" max="10006" width="7.125" style="182" customWidth="1"/>
    <col min="10007" max="10240" width="10.75" style="182"/>
    <col min="10241" max="10241" width="8.875" style="182" customWidth="1"/>
    <col min="10242" max="10246" width="6.375" style="182" customWidth="1"/>
    <col min="10247" max="10257" width="5.125" style="182" customWidth="1"/>
    <col min="10258" max="10259" width="7.875" style="182" customWidth="1"/>
    <col min="10260" max="10260" width="8" style="182" customWidth="1"/>
    <col min="10261" max="10262" width="7.125" style="182" customWidth="1"/>
    <col min="10263" max="10496" width="10.75" style="182"/>
    <col min="10497" max="10497" width="8.875" style="182" customWidth="1"/>
    <col min="10498" max="10502" width="6.375" style="182" customWidth="1"/>
    <col min="10503" max="10513" width="5.125" style="182" customWidth="1"/>
    <col min="10514" max="10515" width="7.875" style="182" customWidth="1"/>
    <col min="10516" max="10516" width="8" style="182" customWidth="1"/>
    <col min="10517" max="10518" width="7.125" style="182" customWidth="1"/>
    <col min="10519" max="10752" width="10.75" style="182"/>
    <col min="10753" max="10753" width="8.875" style="182" customWidth="1"/>
    <col min="10754" max="10758" width="6.375" style="182" customWidth="1"/>
    <col min="10759" max="10769" width="5.125" style="182" customWidth="1"/>
    <col min="10770" max="10771" width="7.875" style="182" customWidth="1"/>
    <col min="10772" max="10772" width="8" style="182" customWidth="1"/>
    <col min="10773" max="10774" width="7.125" style="182" customWidth="1"/>
    <col min="10775" max="11008" width="10.75" style="182"/>
    <col min="11009" max="11009" width="8.875" style="182" customWidth="1"/>
    <col min="11010" max="11014" width="6.375" style="182" customWidth="1"/>
    <col min="11015" max="11025" width="5.125" style="182" customWidth="1"/>
    <col min="11026" max="11027" width="7.875" style="182" customWidth="1"/>
    <col min="11028" max="11028" width="8" style="182" customWidth="1"/>
    <col min="11029" max="11030" width="7.125" style="182" customWidth="1"/>
    <col min="11031" max="11264" width="10.75" style="182"/>
    <col min="11265" max="11265" width="8.875" style="182" customWidth="1"/>
    <col min="11266" max="11270" width="6.375" style="182" customWidth="1"/>
    <col min="11271" max="11281" width="5.125" style="182" customWidth="1"/>
    <col min="11282" max="11283" width="7.875" style="182" customWidth="1"/>
    <col min="11284" max="11284" width="8" style="182" customWidth="1"/>
    <col min="11285" max="11286" width="7.125" style="182" customWidth="1"/>
    <col min="11287" max="11520" width="10.75" style="182"/>
    <col min="11521" max="11521" width="8.875" style="182" customWidth="1"/>
    <col min="11522" max="11526" width="6.375" style="182" customWidth="1"/>
    <col min="11527" max="11537" width="5.125" style="182" customWidth="1"/>
    <col min="11538" max="11539" width="7.875" style="182" customWidth="1"/>
    <col min="11540" max="11540" width="8" style="182" customWidth="1"/>
    <col min="11541" max="11542" width="7.125" style="182" customWidth="1"/>
    <col min="11543" max="11776" width="10.75" style="182"/>
    <col min="11777" max="11777" width="8.875" style="182" customWidth="1"/>
    <col min="11778" max="11782" width="6.375" style="182" customWidth="1"/>
    <col min="11783" max="11793" width="5.125" style="182" customWidth="1"/>
    <col min="11794" max="11795" width="7.875" style="182" customWidth="1"/>
    <col min="11796" max="11796" width="8" style="182" customWidth="1"/>
    <col min="11797" max="11798" width="7.125" style="182" customWidth="1"/>
    <col min="11799" max="12032" width="10.75" style="182"/>
    <col min="12033" max="12033" width="8.875" style="182" customWidth="1"/>
    <col min="12034" max="12038" width="6.375" style="182" customWidth="1"/>
    <col min="12039" max="12049" width="5.125" style="182" customWidth="1"/>
    <col min="12050" max="12051" width="7.875" style="182" customWidth="1"/>
    <col min="12052" max="12052" width="8" style="182" customWidth="1"/>
    <col min="12053" max="12054" width="7.125" style="182" customWidth="1"/>
    <col min="12055" max="12288" width="10.75" style="182"/>
    <col min="12289" max="12289" width="8.875" style="182" customWidth="1"/>
    <col min="12290" max="12294" width="6.375" style="182" customWidth="1"/>
    <col min="12295" max="12305" width="5.125" style="182" customWidth="1"/>
    <col min="12306" max="12307" width="7.875" style="182" customWidth="1"/>
    <col min="12308" max="12308" width="8" style="182" customWidth="1"/>
    <col min="12309" max="12310" width="7.125" style="182" customWidth="1"/>
    <col min="12311" max="12544" width="10.75" style="182"/>
    <col min="12545" max="12545" width="8.875" style="182" customWidth="1"/>
    <col min="12546" max="12550" width="6.375" style="182" customWidth="1"/>
    <col min="12551" max="12561" width="5.125" style="182" customWidth="1"/>
    <col min="12562" max="12563" width="7.875" style="182" customWidth="1"/>
    <col min="12564" max="12564" width="8" style="182" customWidth="1"/>
    <col min="12565" max="12566" width="7.125" style="182" customWidth="1"/>
    <col min="12567" max="12800" width="10.75" style="182"/>
    <col min="12801" max="12801" width="8.875" style="182" customWidth="1"/>
    <col min="12802" max="12806" width="6.375" style="182" customWidth="1"/>
    <col min="12807" max="12817" width="5.125" style="182" customWidth="1"/>
    <col min="12818" max="12819" width="7.875" style="182" customWidth="1"/>
    <col min="12820" max="12820" width="8" style="182" customWidth="1"/>
    <col min="12821" max="12822" width="7.125" style="182" customWidth="1"/>
    <col min="12823" max="13056" width="10.75" style="182"/>
    <col min="13057" max="13057" width="8.875" style="182" customWidth="1"/>
    <col min="13058" max="13062" width="6.375" style="182" customWidth="1"/>
    <col min="13063" max="13073" width="5.125" style="182" customWidth="1"/>
    <col min="13074" max="13075" width="7.875" style="182" customWidth="1"/>
    <col min="13076" max="13076" width="8" style="182" customWidth="1"/>
    <col min="13077" max="13078" width="7.125" style="182" customWidth="1"/>
    <col min="13079" max="13312" width="10.75" style="182"/>
    <col min="13313" max="13313" width="8.875" style="182" customWidth="1"/>
    <col min="13314" max="13318" width="6.375" style="182" customWidth="1"/>
    <col min="13319" max="13329" width="5.125" style="182" customWidth="1"/>
    <col min="13330" max="13331" width="7.875" style="182" customWidth="1"/>
    <col min="13332" max="13332" width="8" style="182" customWidth="1"/>
    <col min="13333" max="13334" width="7.125" style="182" customWidth="1"/>
    <col min="13335" max="13568" width="10.75" style="182"/>
    <col min="13569" max="13569" width="8.875" style="182" customWidth="1"/>
    <col min="13570" max="13574" width="6.375" style="182" customWidth="1"/>
    <col min="13575" max="13585" width="5.125" style="182" customWidth="1"/>
    <col min="13586" max="13587" width="7.875" style="182" customWidth="1"/>
    <col min="13588" max="13588" width="8" style="182" customWidth="1"/>
    <col min="13589" max="13590" width="7.125" style="182" customWidth="1"/>
    <col min="13591" max="13824" width="10.75" style="182"/>
    <col min="13825" max="13825" width="8.875" style="182" customWidth="1"/>
    <col min="13826" max="13830" width="6.375" style="182" customWidth="1"/>
    <col min="13831" max="13841" width="5.125" style="182" customWidth="1"/>
    <col min="13842" max="13843" width="7.875" style="182" customWidth="1"/>
    <col min="13844" max="13844" width="8" style="182" customWidth="1"/>
    <col min="13845" max="13846" width="7.125" style="182" customWidth="1"/>
    <col min="13847" max="14080" width="10.75" style="182"/>
    <col min="14081" max="14081" width="8.875" style="182" customWidth="1"/>
    <col min="14082" max="14086" width="6.375" style="182" customWidth="1"/>
    <col min="14087" max="14097" width="5.125" style="182" customWidth="1"/>
    <col min="14098" max="14099" width="7.875" style="182" customWidth="1"/>
    <col min="14100" max="14100" width="8" style="182" customWidth="1"/>
    <col min="14101" max="14102" width="7.125" style="182" customWidth="1"/>
    <col min="14103" max="14336" width="10.75" style="182"/>
    <col min="14337" max="14337" width="8.875" style="182" customWidth="1"/>
    <col min="14338" max="14342" width="6.375" style="182" customWidth="1"/>
    <col min="14343" max="14353" width="5.125" style="182" customWidth="1"/>
    <col min="14354" max="14355" width="7.875" style="182" customWidth="1"/>
    <col min="14356" max="14356" width="8" style="182" customWidth="1"/>
    <col min="14357" max="14358" width="7.125" style="182" customWidth="1"/>
    <col min="14359" max="14592" width="10.75" style="182"/>
    <col min="14593" max="14593" width="8.875" style="182" customWidth="1"/>
    <col min="14594" max="14598" width="6.375" style="182" customWidth="1"/>
    <col min="14599" max="14609" width="5.125" style="182" customWidth="1"/>
    <col min="14610" max="14611" width="7.875" style="182" customWidth="1"/>
    <col min="14612" max="14612" width="8" style="182" customWidth="1"/>
    <col min="14613" max="14614" width="7.125" style="182" customWidth="1"/>
    <col min="14615" max="14848" width="10.75" style="182"/>
    <col min="14849" max="14849" width="8.875" style="182" customWidth="1"/>
    <col min="14850" max="14854" width="6.375" style="182" customWidth="1"/>
    <col min="14855" max="14865" width="5.125" style="182" customWidth="1"/>
    <col min="14866" max="14867" width="7.875" style="182" customWidth="1"/>
    <col min="14868" max="14868" width="8" style="182" customWidth="1"/>
    <col min="14869" max="14870" width="7.125" style="182" customWidth="1"/>
    <col min="14871" max="15104" width="10.75" style="182"/>
    <col min="15105" max="15105" width="8.875" style="182" customWidth="1"/>
    <col min="15106" max="15110" width="6.375" style="182" customWidth="1"/>
    <col min="15111" max="15121" width="5.125" style="182" customWidth="1"/>
    <col min="15122" max="15123" width="7.875" style="182" customWidth="1"/>
    <col min="15124" max="15124" width="8" style="182" customWidth="1"/>
    <col min="15125" max="15126" width="7.125" style="182" customWidth="1"/>
    <col min="15127" max="15360" width="10.75" style="182"/>
    <col min="15361" max="15361" width="8.875" style="182" customWidth="1"/>
    <col min="15362" max="15366" width="6.375" style="182" customWidth="1"/>
    <col min="15367" max="15377" width="5.125" style="182" customWidth="1"/>
    <col min="15378" max="15379" width="7.875" style="182" customWidth="1"/>
    <col min="15380" max="15380" width="8" style="182" customWidth="1"/>
    <col min="15381" max="15382" width="7.125" style="182" customWidth="1"/>
    <col min="15383" max="15616" width="10.75" style="182"/>
    <col min="15617" max="15617" width="8.875" style="182" customWidth="1"/>
    <col min="15618" max="15622" width="6.375" style="182" customWidth="1"/>
    <col min="15623" max="15633" width="5.125" style="182" customWidth="1"/>
    <col min="15634" max="15635" width="7.875" style="182" customWidth="1"/>
    <col min="15636" max="15636" width="8" style="182" customWidth="1"/>
    <col min="15637" max="15638" width="7.125" style="182" customWidth="1"/>
    <col min="15639" max="15872" width="10.75" style="182"/>
    <col min="15873" max="15873" width="8.875" style="182" customWidth="1"/>
    <col min="15874" max="15878" width="6.375" style="182" customWidth="1"/>
    <col min="15879" max="15889" width="5.125" style="182" customWidth="1"/>
    <col min="15890" max="15891" width="7.875" style="182" customWidth="1"/>
    <col min="15892" max="15892" width="8" style="182" customWidth="1"/>
    <col min="15893" max="15894" width="7.125" style="182" customWidth="1"/>
    <col min="15895" max="16128" width="10.75" style="182"/>
    <col min="16129" max="16129" width="8.875" style="182" customWidth="1"/>
    <col min="16130" max="16134" width="6.375" style="182" customWidth="1"/>
    <col min="16135" max="16145" width="5.125" style="182" customWidth="1"/>
    <col min="16146" max="16147" width="7.875" style="182" customWidth="1"/>
    <col min="16148" max="16148" width="8" style="182" customWidth="1"/>
    <col min="16149" max="16150" width="7.125" style="182" customWidth="1"/>
    <col min="16151" max="16384" width="10.75" style="182"/>
  </cols>
  <sheetData>
    <row r="1" spans="1:20" ht="25.5" customHeight="1">
      <c r="A1" s="180" t="s">
        <v>121</v>
      </c>
      <c r="B1" s="181"/>
    </row>
    <row r="2" spans="1:20" ht="16.5" customHeight="1">
      <c r="H2" s="185"/>
      <c r="I2" s="185"/>
      <c r="Q2" s="186" t="s">
        <v>122</v>
      </c>
    </row>
    <row r="3" spans="1:20" s="187" customFormat="1" ht="21" customHeight="1">
      <c r="A3" s="670" t="s">
        <v>49</v>
      </c>
      <c r="B3" s="672" t="s">
        <v>123</v>
      </c>
      <c r="C3" s="673"/>
      <c r="D3" s="673"/>
      <c r="E3" s="673"/>
      <c r="F3" s="673"/>
      <c r="G3" s="674" t="s">
        <v>124</v>
      </c>
      <c r="H3" s="675"/>
      <c r="I3" s="675"/>
      <c r="J3" s="675"/>
      <c r="K3" s="675"/>
      <c r="L3" s="675"/>
      <c r="M3" s="675"/>
      <c r="N3" s="675"/>
      <c r="O3" s="675"/>
      <c r="P3" s="675"/>
      <c r="Q3" s="676"/>
      <c r="T3" s="188"/>
    </row>
    <row r="4" spans="1:20" s="187" customFormat="1" ht="63.75" customHeight="1">
      <c r="A4" s="671"/>
      <c r="B4" s="189" t="s">
        <v>125</v>
      </c>
      <c r="C4" s="190" t="s">
        <v>126</v>
      </c>
      <c r="D4" s="191" t="s">
        <v>127</v>
      </c>
      <c r="E4" s="192" t="s">
        <v>128</v>
      </c>
      <c r="F4" s="192" t="s">
        <v>129</v>
      </c>
      <c r="G4" s="193" t="s">
        <v>130</v>
      </c>
      <c r="H4" s="194" t="s">
        <v>131</v>
      </c>
      <c r="I4" s="194" t="s">
        <v>132</v>
      </c>
      <c r="J4" s="194" t="s">
        <v>133</v>
      </c>
      <c r="K4" s="194" t="s">
        <v>134</v>
      </c>
      <c r="L4" s="194" t="s">
        <v>135</v>
      </c>
      <c r="M4" s="194" t="s">
        <v>136</v>
      </c>
      <c r="N4" s="194" t="s">
        <v>137</v>
      </c>
      <c r="O4" s="194" t="s">
        <v>138</v>
      </c>
      <c r="P4" s="194" t="s">
        <v>139</v>
      </c>
      <c r="Q4" s="195" t="s">
        <v>140</v>
      </c>
      <c r="T4" s="188"/>
    </row>
    <row r="5" spans="1:20" s="187" customFormat="1" ht="16.5" customHeight="1">
      <c r="A5" s="196" t="s">
        <v>10</v>
      </c>
      <c r="B5" s="197">
        <v>10060</v>
      </c>
      <c r="C5" s="197">
        <v>11113</v>
      </c>
      <c r="D5" s="197">
        <v>12219</v>
      </c>
      <c r="E5" s="197">
        <v>12936</v>
      </c>
      <c r="F5" s="198">
        <v>13210</v>
      </c>
      <c r="G5" s="199">
        <v>5157</v>
      </c>
      <c r="H5" s="200">
        <v>1860</v>
      </c>
      <c r="I5" s="200">
        <v>1130</v>
      </c>
      <c r="J5" s="200">
        <v>1339</v>
      </c>
      <c r="K5" s="200">
        <v>542</v>
      </c>
      <c r="L5" s="200">
        <v>328</v>
      </c>
      <c r="M5" s="200">
        <v>315</v>
      </c>
      <c r="N5" s="200">
        <v>152</v>
      </c>
      <c r="O5" s="200">
        <v>76</v>
      </c>
      <c r="P5" s="200">
        <v>178</v>
      </c>
      <c r="Q5" s="201">
        <v>2133</v>
      </c>
      <c r="R5" s="202"/>
      <c r="T5" s="188"/>
    </row>
    <row r="6" spans="1:20" s="187" customFormat="1" ht="16.5" customHeight="1">
      <c r="A6" s="203" t="s">
        <v>11</v>
      </c>
      <c r="B6" s="204">
        <v>3563</v>
      </c>
      <c r="C6" s="204">
        <v>3859</v>
      </c>
      <c r="D6" s="204">
        <v>4114</v>
      </c>
      <c r="E6" s="204">
        <v>4374</v>
      </c>
      <c r="F6" s="198">
        <v>4598</v>
      </c>
      <c r="G6" s="199">
        <v>2016</v>
      </c>
      <c r="H6" s="205">
        <v>759</v>
      </c>
      <c r="I6" s="205">
        <v>300</v>
      </c>
      <c r="J6" s="205">
        <v>404</v>
      </c>
      <c r="K6" s="205">
        <v>177</v>
      </c>
      <c r="L6" s="205">
        <v>122</v>
      </c>
      <c r="M6" s="205">
        <v>139</v>
      </c>
      <c r="N6" s="205">
        <v>50</v>
      </c>
      <c r="O6" s="205">
        <v>15</v>
      </c>
      <c r="P6" s="205">
        <v>42</v>
      </c>
      <c r="Q6" s="206">
        <v>574</v>
      </c>
      <c r="R6" s="202"/>
      <c r="T6" s="188"/>
    </row>
    <row r="7" spans="1:20" s="187" customFormat="1" ht="16.5" customHeight="1">
      <c r="A7" s="203" t="s">
        <v>12</v>
      </c>
      <c r="B7" s="204">
        <v>2583</v>
      </c>
      <c r="C7" s="204">
        <v>2817</v>
      </c>
      <c r="D7" s="204">
        <v>3038</v>
      </c>
      <c r="E7" s="204">
        <v>3240</v>
      </c>
      <c r="F7" s="198">
        <v>3364</v>
      </c>
      <c r="G7" s="199">
        <v>1188</v>
      </c>
      <c r="H7" s="205">
        <v>529</v>
      </c>
      <c r="I7" s="205">
        <v>113</v>
      </c>
      <c r="J7" s="205">
        <v>108</v>
      </c>
      <c r="K7" s="205">
        <v>163</v>
      </c>
      <c r="L7" s="205">
        <v>186</v>
      </c>
      <c r="M7" s="205">
        <v>302</v>
      </c>
      <c r="N7" s="205">
        <v>50</v>
      </c>
      <c r="O7" s="205">
        <v>14</v>
      </c>
      <c r="P7" s="205">
        <v>35</v>
      </c>
      <c r="Q7" s="206">
        <v>676</v>
      </c>
      <c r="R7" s="202"/>
      <c r="T7" s="188"/>
    </row>
    <row r="8" spans="1:20" s="187" customFormat="1" ht="16.5" customHeight="1">
      <c r="A8" s="203" t="s">
        <v>13</v>
      </c>
      <c r="B8" s="204">
        <v>3013</v>
      </c>
      <c r="C8" s="204">
        <v>3376</v>
      </c>
      <c r="D8" s="204">
        <v>3635</v>
      </c>
      <c r="E8" s="204">
        <v>3813</v>
      </c>
      <c r="F8" s="198">
        <v>3943</v>
      </c>
      <c r="G8" s="199">
        <v>1227</v>
      </c>
      <c r="H8" s="205">
        <v>716</v>
      </c>
      <c r="I8" s="205">
        <v>201</v>
      </c>
      <c r="J8" s="205">
        <v>188</v>
      </c>
      <c r="K8" s="205">
        <v>98</v>
      </c>
      <c r="L8" s="205">
        <v>234</v>
      </c>
      <c r="M8" s="205">
        <v>336</v>
      </c>
      <c r="N8" s="205">
        <v>68</v>
      </c>
      <c r="O8" s="205">
        <v>22</v>
      </c>
      <c r="P8" s="205">
        <v>62</v>
      </c>
      <c r="Q8" s="206">
        <v>791</v>
      </c>
      <c r="R8" s="202"/>
      <c r="T8" s="188"/>
    </row>
    <row r="9" spans="1:20" s="187" customFormat="1" ht="16.5" customHeight="1">
      <c r="A9" s="203" t="s">
        <v>14</v>
      </c>
      <c r="B9" s="204">
        <v>1566</v>
      </c>
      <c r="C9" s="204">
        <v>1646</v>
      </c>
      <c r="D9" s="204">
        <v>1775</v>
      </c>
      <c r="E9" s="204">
        <v>1877</v>
      </c>
      <c r="F9" s="198">
        <v>1955</v>
      </c>
      <c r="G9" s="199">
        <v>355</v>
      </c>
      <c r="H9" s="205">
        <v>206</v>
      </c>
      <c r="I9" s="205">
        <v>335</v>
      </c>
      <c r="J9" s="205">
        <v>427</v>
      </c>
      <c r="K9" s="205">
        <v>40</v>
      </c>
      <c r="L9" s="205">
        <v>76</v>
      </c>
      <c r="M9" s="205">
        <v>63</v>
      </c>
      <c r="N9" s="205">
        <v>7</v>
      </c>
      <c r="O9" s="205">
        <v>12</v>
      </c>
      <c r="P9" s="205">
        <v>59</v>
      </c>
      <c r="Q9" s="206">
        <v>375</v>
      </c>
      <c r="R9" s="202"/>
      <c r="T9" s="188"/>
    </row>
    <row r="10" spans="1:20" s="187" customFormat="1" ht="16.5" customHeight="1">
      <c r="A10" s="203" t="s">
        <v>15</v>
      </c>
      <c r="B10" s="204">
        <v>4468</v>
      </c>
      <c r="C10" s="204">
        <v>4676</v>
      </c>
      <c r="D10" s="204">
        <v>4940</v>
      </c>
      <c r="E10" s="204">
        <v>5302</v>
      </c>
      <c r="F10" s="198">
        <v>5604</v>
      </c>
      <c r="G10" s="199">
        <v>1858</v>
      </c>
      <c r="H10" s="205">
        <v>854</v>
      </c>
      <c r="I10" s="205">
        <v>373</v>
      </c>
      <c r="J10" s="205">
        <v>555</v>
      </c>
      <c r="K10" s="205">
        <v>94</v>
      </c>
      <c r="L10" s="205">
        <v>215</v>
      </c>
      <c r="M10" s="205">
        <v>268</v>
      </c>
      <c r="N10" s="205">
        <v>48</v>
      </c>
      <c r="O10" s="205">
        <v>45</v>
      </c>
      <c r="P10" s="205">
        <v>103</v>
      </c>
      <c r="Q10" s="206">
        <v>1191</v>
      </c>
      <c r="R10" s="202"/>
      <c r="T10" s="188"/>
    </row>
    <row r="11" spans="1:20" s="187" customFormat="1" ht="16.5" customHeight="1">
      <c r="A11" s="203" t="s">
        <v>16</v>
      </c>
      <c r="B11" s="204">
        <v>2327</v>
      </c>
      <c r="C11" s="204">
        <v>2467</v>
      </c>
      <c r="D11" s="204">
        <v>2606</v>
      </c>
      <c r="E11" s="204">
        <v>2688</v>
      </c>
      <c r="F11" s="198">
        <v>2784</v>
      </c>
      <c r="G11" s="199">
        <v>744</v>
      </c>
      <c r="H11" s="205">
        <v>488</v>
      </c>
      <c r="I11" s="205">
        <v>298</v>
      </c>
      <c r="J11" s="205">
        <v>387</v>
      </c>
      <c r="K11" s="205">
        <v>271</v>
      </c>
      <c r="L11" s="205">
        <v>48</v>
      </c>
      <c r="M11" s="205">
        <v>66</v>
      </c>
      <c r="N11" s="205">
        <v>65</v>
      </c>
      <c r="O11" s="205">
        <v>6</v>
      </c>
      <c r="P11" s="205">
        <v>30</v>
      </c>
      <c r="Q11" s="206">
        <v>381</v>
      </c>
      <c r="R11" s="202"/>
      <c r="T11" s="188"/>
    </row>
    <row r="12" spans="1:20" s="187" customFormat="1" ht="16.5" customHeight="1">
      <c r="A12" s="203" t="s">
        <v>17</v>
      </c>
      <c r="B12" s="204">
        <v>3799</v>
      </c>
      <c r="C12" s="204">
        <v>4037</v>
      </c>
      <c r="D12" s="204">
        <v>4348</v>
      </c>
      <c r="E12" s="204">
        <v>4629</v>
      </c>
      <c r="F12" s="198">
        <v>4824</v>
      </c>
      <c r="G12" s="199">
        <v>1702</v>
      </c>
      <c r="H12" s="205">
        <v>1059</v>
      </c>
      <c r="I12" s="205">
        <v>283</v>
      </c>
      <c r="J12" s="205">
        <v>316</v>
      </c>
      <c r="K12" s="205">
        <v>95</v>
      </c>
      <c r="L12" s="205">
        <v>223</v>
      </c>
      <c r="M12" s="205">
        <v>161</v>
      </c>
      <c r="N12" s="205">
        <v>52</v>
      </c>
      <c r="O12" s="205">
        <v>50</v>
      </c>
      <c r="P12" s="205">
        <v>85</v>
      </c>
      <c r="Q12" s="206">
        <v>798</v>
      </c>
      <c r="R12" s="202"/>
      <c r="T12" s="188"/>
    </row>
    <row r="13" spans="1:20" s="187" customFormat="1" ht="16.5" customHeight="1">
      <c r="A13" s="203" t="s">
        <v>18</v>
      </c>
      <c r="B13" s="204">
        <v>5144</v>
      </c>
      <c r="C13" s="204">
        <v>5505</v>
      </c>
      <c r="D13" s="204">
        <v>5852</v>
      </c>
      <c r="E13" s="204">
        <v>6228</v>
      </c>
      <c r="F13" s="198">
        <v>6862</v>
      </c>
      <c r="G13" s="199">
        <v>2692</v>
      </c>
      <c r="H13" s="205">
        <v>968</v>
      </c>
      <c r="I13" s="205">
        <v>527</v>
      </c>
      <c r="J13" s="205">
        <v>613</v>
      </c>
      <c r="K13" s="205">
        <v>125</v>
      </c>
      <c r="L13" s="205">
        <v>182</v>
      </c>
      <c r="M13" s="205">
        <v>231</v>
      </c>
      <c r="N13" s="205">
        <v>90</v>
      </c>
      <c r="O13" s="205">
        <v>34</v>
      </c>
      <c r="P13" s="205">
        <v>117</v>
      </c>
      <c r="Q13" s="206">
        <v>1283</v>
      </c>
      <c r="R13" s="202"/>
      <c r="T13" s="188"/>
    </row>
    <row r="14" spans="1:20" s="187" customFormat="1" ht="16.5" customHeight="1">
      <c r="A14" s="203" t="s">
        <v>19</v>
      </c>
      <c r="B14" s="204">
        <v>2143</v>
      </c>
      <c r="C14" s="204">
        <v>2379</v>
      </c>
      <c r="D14" s="204">
        <v>2517</v>
      </c>
      <c r="E14" s="204">
        <v>2792</v>
      </c>
      <c r="F14" s="198">
        <v>2985</v>
      </c>
      <c r="G14" s="199">
        <v>1262</v>
      </c>
      <c r="H14" s="205">
        <v>294</v>
      </c>
      <c r="I14" s="205">
        <v>172</v>
      </c>
      <c r="J14" s="205">
        <v>138</v>
      </c>
      <c r="K14" s="205">
        <v>132</v>
      </c>
      <c r="L14" s="205">
        <v>100</v>
      </c>
      <c r="M14" s="205">
        <v>208</v>
      </c>
      <c r="N14" s="205">
        <v>33</v>
      </c>
      <c r="O14" s="205">
        <v>35</v>
      </c>
      <c r="P14" s="205">
        <v>61</v>
      </c>
      <c r="Q14" s="206">
        <v>550</v>
      </c>
      <c r="R14" s="202"/>
      <c r="T14" s="188"/>
    </row>
    <row r="15" spans="1:20" s="187" customFormat="1" ht="16.5" customHeight="1">
      <c r="A15" s="203" t="s">
        <v>20</v>
      </c>
      <c r="B15" s="204">
        <v>4296</v>
      </c>
      <c r="C15" s="204">
        <v>4561</v>
      </c>
      <c r="D15" s="204">
        <v>4998</v>
      </c>
      <c r="E15" s="204">
        <v>5204</v>
      </c>
      <c r="F15" s="198">
        <v>5451</v>
      </c>
      <c r="G15" s="199">
        <v>1994</v>
      </c>
      <c r="H15" s="205">
        <v>1066</v>
      </c>
      <c r="I15" s="205">
        <v>300</v>
      </c>
      <c r="J15" s="205">
        <v>271</v>
      </c>
      <c r="K15" s="205">
        <v>126</v>
      </c>
      <c r="L15" s="205">
        <v>211</v>
      </c>
      <c r="M15" s="205">
        <v>122</v>
      </c>
      <c r="N15" s="205">
        <v>33</v>
      </c>
      <c r="O15" s="205">
        <v>19</v>
      </c>
      <c r="P15" s="205">
        <v>93</v>
      </c>
      <c r="Q15" s="206">
        <v>1216</v>
      </c>
      <c r="R15" s="202"/>
      <c r="T15" s="188"/>
    </row>
    <row r="16" spans="1:20" s="187" customFormat="1" ht="16.5" customHeight="1">
      <c r="A16" s="203" t="s">
        <v>21</v>
      </c>
      <c r="B16" s="204">
        <v>2719</v>
      </c>
      <c r="C16" s="204">
        <v>2805</v>
      </c>
      <c r="D16" s="204">
        <v>3001</v>
      </c>
      <c r="E16" s="204">
        <v>3139</v>
      </c>
      <c r="F16" s="198">
        <v>3343</v>
      </c>
      <c r="G16" s="199">
        <v>1292</v>
      </c>
      <c r="H16" s="205">
        <v>503</v>
      </c>
      <c r="I16" s="205">
        <v>369</v>
      </c>
      <c r="J16" s="205">
        <v>322</v>
      </c>
      <c r="K16" s="205">
        <v>94</v>
      </c>
      <c r="L16" s="205">
        <v>65</v>
      </c>
      <c r="M16" s="205">
        <v>93</v>
      </c>
      <c r="N16" s="205">
        <v>31</v>
      </c>
      <c r="O16" s="205">
        <v>32</v>
      </c>
      <c r="P16" s="205">
        <v>71</v>
      </c>
      <c r="Q16" s="206">
        <v>471</v>
      </c>
      <c r="R16" s="202"/>
      <c r="T16" s="188"/>
    </row>
    <row r="17" spans="1:20" s="187" customFormat="1" ht="16.5" customHeight="1">
      <c r="A17" s="203" t="s">
        <v>22</v>
      </c>
      <c r="B17" s="204">
        <v>2391</v>
      </c>
      <c r="C17" s="204">
        <v>2524</v>
      </c>
      <c r="D17" s="204">
        <v>2764</v>
      </c>
      <c r="E17" s="204">
        <v>2826</v>
      </c>
      <c r="F17" s="198">
        <v>3008</v>
      </c>
      <c r="G17" s="199">
        <v>1227</v>
      </c>
      <c r="H17" s="205">
        <v>461</v>
      </c>
      <c r="I17" s="205">
        <v>157</v>
      </c>
      <c r="J17" s="205">
        <v>270</v>
      </c>
      <c r="K17" s="205">
        <v>160</v>
      </c>
      <c r="L17" s="205">
        <v>95</v>
      </c>
      <c r="M17" s="205">
        <v>44</v>
      </c>
      <c r="N17" s="205">
        <v>11</v>
      </c>
      <c r="O17" s="205">
        <v>25</v>
      </c>
      <c r="P17" s="205">
        <v>43</v>
      </c>
      <c r="Q17" s="206">
        <v>515</v>
      </c>
      <c r="R17" s="202"/>
      <c r="T17" s="188"/>
    </row>
    <row r="18" spans="1:20" s="187" customFormat="1" ht="16.5" customHeight="1">
      <c r="A18" s="203" t="s">
        <v>23</v>
      </c>
      <c r="B18" s="204">
        <v>1838</v>
      </c>
      <c r="C18" s="204">
        <v>1910</v>
      </c>
      <c r="D18" s="204">
        <v>2088</v>
      </c>
      <c r="E18" s="204">
        <v>2365</v>
      </c>
      <c r="F18" s="198">
        <v>2572</v>
      </c>
      <c r="G18" s="199">
        <v>1173</v>
      </c>
      <c r="H18" s="205">
        <v>387</v>
      </c>
      <c r="I18" s="205">
        <v>121</v>
      </c>
      <c r="J18" s="205">
        <v>106</v>
      </c>
      <c r="K18" s="205">
        <v>202</v>
      </c>
      <c r="L18" s="205">
        <v>90</v>
      </c>
      <c r="M18" s="205">
        <v>76</v>
      </c>
      <c r="N18" s="205">
        <v>24</v>
      </c>
      <c r="O18" s="205">
        <v>12</v>
      </c>
      <c r="P18" s="205">
        <v>21</v>
      </c>
      <c r="Q18" s="206">
        <v>360</v>
      </c>
      <c r="R18" s="202"/>
      <c r="T18" s="188"/>
    </row>
    <row r="19" spans="1:20" s="187" customFormat="1" ht="16.5" customHeight="1">
      <c r="A19" s="203" t="s">
        <v>24</v>
      </c>
      <c r="B19" s="204">
        <v>1399</v>
      </c>
      <c r="C19" s="204">
        <v>1509</v>
      </c>
      <c r="D19" s="204">
        <v>1584</v>
      </c>
      <c r="E19" s="204">
        <v>1706</v>
      </c>
      <c r="F19" s="198">
        <v>1839</v>
      </c>
      <c r="G19" s="199">
        <v>730</v>
      </c>
      <c r="H19" s="205">
        <v>353</v>
      </c>
      <c r="I19" s="205">
        <v>125</v>
      </c>
      <c r="J19" s="205">
        <v>75</v>
      </c>
      <c r="K19" s="205">
        <v>81</v>
      </c>
      <c r="L19" s="205">
        <v>65</v>
      </c>
      <c r="M19" s="205">
        <v>68</v>
      </c>
      <c r="N19" s="205">
        <v>30</v>
      </c>
      <c r="O19" s="205">
        <v>9</v>
      </c>
      <c r="P19" s="205">
        <v>22</v>
      </c>
      <c r="Q19" s="206">
        <v>281</v>
      </c>
      <c r="R19" s="202"/>
      <c r="T19" s="188"/>
    </row>
    <row r="20" spans="1:20" s="187" customFormat="1" ht="16.5" customHeight="1">
      <c r="A20" s="203" t="s">
        <v>25</v>
      </c>
      <c r="B20" s="204">
        <v>3025</v>
      </c>
      <c r="C20" s="204">
        <v>3359</v>
      </c>
      <c r="D20" s="204">
        <v>3662</v>
      </c>
      <c r="E20" s="204">
        <v>3816</v>
      </c>
      <c r="F20" s="198">
        <v>3809</v>
      </c>
      <c r="G20" s="199">
        <v>700</v>
      </c>
      <c r="H20" s="205">
        <v>213</v>
      </c>
      <c r="I20" s="205">
        <v>974</v>
      </c>
      <c r="J20" s="205">
        <v>389</v>
      </c>
      <c r="K20" s="205">
        <v>511</v>
      </c>
      <c r="L20" s="205">
        <v>95</v>
      </c>
      <c r="M20" s="205">
        <v>101</v>
      </c>
      <c r="N20" s="205">
        <v>67</v>
      </c>
      <c r="O20" s="205">
        <v>9</v>
      </c>
      <c r="P20" s="205">
        <v>110</v>
      </c>
      <c r="Q20" s="206">
        <v>640</v>
      </c>
      <c r="R20" s="202"/>
      <c r="T20" s="188"/>
    </row>
    <row r="21" spans="1:20" s="187" customFormat="1" ht="16.5" customHeight="1">
      <c r="A21" s="203" t="s">
        <v>26</v>
      </c>
      <c r="B21" s="204">
        <v>1088</v>
      </c>
      <c r="C21" s="204">
        <v>1168</v>
      </c>
      <c r="D21" s="204">
        <v>1282</v>
      </c>
      <c r="E21" s="204">
        <v>1312</v>
      </c>
      <c r="F21" s="198">
        <v>1408</v>
      </c>
      <c r="G21" s="199">
        <v>502</v>
      </c>
      <c r="H21" s="205">
        <v>214</v>
      </c>
      <c r="I21" s="205">
        <v>90</v>
      </c>
      <c r="J21" s="205">
        <v>116</v>
      </c>
      <c r="K21" s="205">
        <v>89</v>
      </c>
      <c r="L21" s="205">
        <v>43</v>
      </c>
      <c r="M21" s="205">
        <v>56</v>
      </c>
      <c r="N21" s="205">
        <v>21</v>
      </c>
      <c r="O21" s="205">
        <v>8</v>
      </c>
      <c r="P21" s="205">
        <v>39</v>
      </c>
      <c r="Q21" s="206">
        <v>230</v>
      </c>
      <c r="R21" s="202"/>
      <c r="T21" s="188"/>
    </row>
    <row r="22" spans="1:20" s="187" customFormat="1" ht="16.5" customHeight="1">
      <c r="A22" s="203" t="s">
        <v>27</v>
      </c>
      <c r="B22" s="204">
        <v>1087</v>
      </c>
      <c r="C22" s="204">
        <v>1090</v>
      </c>
      <c r="D22" s="204">
        <v>1130</v>
      </c>
      <c r="E22" s="204">
        <v>1157</v>
      </c>
      <c r="F22" s="198">
        <v>1185</v>
      </c>
      <c r="G22" s="199">
        <v>404</v>
      </c>
      <c r="H22" s="205">
        <v>192</v>
      </c>
      <c r="I22" s="205">
        <v>57</v>
      </c>
      <c r="J22" s="205">
        <v>240</v>
      </c>
      <c r="K22" s="205">
        <v>24</v>
      </c>
      <c r="L22" s="205">
        <v>23</v>
      </c>
      <c r="M22" s="205">
        <v>32</v>
      </c>
      <c r="N22" s="205">
        <v>4</v>
      </c>
      <c r="O22" s="205">
        <v>3</v>
      </c>
      <c r="P22" s="205">
        <v>23</v>
      </c>
      <c r="Q22" s="206">
        <v>183</v>
      </c>
      <c r="R22" s="202"/>
      <c r="T22" s="188"/>
    </row>
    <row r="23" spans="1:20" s="187" customFormat="1" ht="16.5" customHeight="1">
      <c r="A23" s="203" t="s">
        <v>28</v>
      </c>
      <c r="B23" s="204">
        <v>1112</v>
      </c>
      <c r="C23" s="204">
        <v>1136</v>
      </c>
      <c r="D23" s="204">
        <v>1216</v>
      </c>
      <c r="E23" s="204">
        <v>1262</v>
      </c>
      <c r="F23" s="198">
        <v>1308</v>
      </c>
      <c r="G23" s="199">
        <v>470</v>
      </c>
      <c r="H23" s="205">
        <v>153</v>
      </c>
      <c r="I23" s="205">
        <v>96</v>
      </c>
      <c r="J23" s="205">
        <v>215</v>
      </c>
      <c r="K23" s="205">
        <v>54</v>
      </c>
      <c r="L23" s="205">
        <v>39</v>
      </c>
      <c r="M23" s="205">
        <v>33</v>
      </c>
      <c r="N23" s="205">
        <v>5</v>
      </c>
      <c r="O23" s="205">
        <v>8</v>
      </c>
      <c r="P23" s="205">
        <v>26</v>
      </c>
      <c r="Q23" s="206">
        <v>209</v>
      </c>
      <c r="R23" s="202"/>
      <c r="T23" s="188"/>
    </row>
    <row r="24" spans="1:20" s="187" customFormat="1" ht="16.5" customHeight="1">
      <c r="A24" s="203" t="s">
        <v>29</v>
      </c>
      <c r="B24" s="204">
        <v>1804</v>
      </c>
      <c r="C24" s="204">
        <v>1822</v>
      </c>
      <c r="D24" s="204">
        <v>1955</v>
      </c>
      <c r="E24" s="204">
        <v>2092</v>
      </c>
      <c r="F24" s="198">
        <v>2221</v>
      </c>
      <c r="G24" s="199">
        <v>733</v>
      </c>
      <c r="H24" s="205">
        <v>320</v>
      </c>
      <c r="I24" s="205">
        <v>148</v>
      </c>
      <c r="J24" s="205">
        <v>250</v>
      </c>
      <c r="K24" s="205">
        <v>54</v>
      </c>
      <c r="L24" s="205">
        <v>56</v>
      </c>
      <c r="M24" s="205">
        <v>221</v>
      </c>
      <c r="N24" s="205">
        <v>58</v>
      </c>
      <c r="O24" s="205">
        <v>7</v>
      </c>
      <c r="P24" s="205">
        <v>36</v>
      </c>
      <c r="Q24" s="206">
        <v>338</v>
      </c>
      <c r="R24" s="202"/>
      <c r="T24" s="188"/>
    </row>
    <row r="25" spans="1:20" s="187" customFormat="1" ht="16.5" customHeight="1">
      <c r="A25" s="203" t="s">
        <v>30</v>
      </c>
      <c r="B25" s="204">
        <v>1369</v>
      </c>
      <c r="C25" s="204">
        <v>1427</v>
      </c>
      <c r="D25" s="204">
        <v>1588</v>
      </c>
      <c r="E25" s="204">
        <v>1640</v>
      </c>
      <c r="F25" s="198">
        <v>1732</v>
      </c>
      <c r="G25" s="199">
        <v>599</v>
      </c>
      <c r="H25" s="205">
        <v>144</v>
      </c>
      <c r="I25" s="205">
        <v>322</v>
      </c>
      <c r="J25" s="205">
        <v>368</v>
      </c>
      <c r="K25" s="205">
        <v>38</v>
      </c>
      <c r="L25" s="205">
        <v>21</v>
      </c>
      <c r="M25" s="205">
        <v>29</v>
      </c>
      <c r="N25" s="205">
        <v>1</v>
      </c>
      <c r="O25" s="205">
        <v>3</v>
      </c>
      <c r="P25" s="207">
        <v>24</v>
      </c>
      <c r="Q25" s="206">
        <v>183</v>
      </c>
      <c r="R25" s="202"/>
      <c r="T25" s="188"/>
    </row>
    <row r="26" spans="1:20" s="187" customFormat="1" ht="16.5" customHeight="1">
      <c r="A26" s="203" t="s">
        <v>31</v>
      </c>
      <c r="B26" s="204">
        <v>2155</v>
      </c>
      <c r="C26" s="204">
        <v>2402</v>
      </c>
      <c r="D26" s="204">
        <v>2445</v>
      </c>
      <c r="E26" s="204">
        <v>2648</v>
      </c>
      <c r="F26" s="198">
        <v>2838</v>
      </c>
      <c r="G26" s="199">
        <v>1211</v>
      </c>
      <c r="H26" s="205">
        <v>520</v>
      </c>
      <c r="I26" s="205">
        <v>179</v>
      </c>
      <c r="J26" s="205">
        <v>232</v>
      </c>
      <c r="K26" s="205">
        <v>69</v>
      </c>
      <c r="L26" s="205">
        <v>77</v>
      </c>
      <c r="M26" s="205">
        <v>70</v>
      </c>
      <c r="N26" s="205">
        <v>25</v>
      </c>
      <c r="O26" s="205">
        <v>52</v>
      </c>
      <c r="P26" s="205">
        <v>37</v>
      </c>
      <c r="Q26" s="206">
        <v>366</v>
      </c>
      <c r="R26" s="202"/>
      <c r="T26" s="188"/>
    </row>
    <row r="27" spans="1:20" s="187" customFormat="1" ht="16.5" customHeight="1">
      <c r="A27" s="203" t="s">
        <v>32</v>
      </c>
      <c r="B27" s="204">
        <v>1110</v>
      </c>
      <c r="C27" s="204">
        <v>1183</v>
      </c>
      <c r="D27" s="204">
        <v>1231</v>
      </c>
      <c r="E27" s="204">
        <v>1321</v>
      </c>
      <c r="F27" s="198">
        <v>1448</v>
      </c>
      <c r="G27" s="199">
        <v>440</v>
      </c>
      <c r="H27" s="205">
        <v>267</v>
      </c>
      <c r="I27" s="205">
        <v>103</v>
      </c>
      <c r="J27" s="205">
        <v>165</v>
      </c>
      <c r="K27" s="205">
        <v>28</v>
      </c>
      <c r="L27" s="205">
        <v>32</v>
      </c>
      <c r="M27" s="205">
        <v>37</v>
      </c>
      <c r="N27" s="205">
        <v>19</v>
      </c>
      <c r="O27" s="208" t="s">
        <v>141</v>
      </c>
      <c r="P27" s="207">
        <v>23</v>
      </c>
      <c r="Q27" s="206">
        <v>334</v>
      </c>
      <c r="R27" s="202"/>
      <c r="T27" s="188"/>
    </row>
    <row r="28" spans="1:20" s="187" customFormat="1" ht="16.5" customHeight="1">
      <c r="A28" s="203" t="s">
        <v>33</v>
      </c>
      <c r="B28" s="204">
        <v>1150</v>
      </c>
      <c r="C28" s="204">
        <v>1233</v>
      </c>
      <c r="D28" s="204">
        <v>1315</v>
      </c>
      <c r="E28" s="204">
        <v>1392</v>
      </c>
      <c r="F28" s="198">
        <v>1444</v>
      </c>
      <c r="G28" s="199">
        <v>211</v>
      </c>
      <c r="H28" s="205">
        <v>92</v>
      </c>
      <c r="I28" s="205">
        <v>173</v>
      </c>
      <c r="J28" s="205">
        <v>279</v>
      </c>
      <c r="K28" s="205">
        <v>33</v>
      </c>
      <c r="L28" s="205">
        <v>22</v>
      </c>
      <c r="M28" s="205">
        <v>52</v>
      </c>
      <c r="N28" s="205">
        <v>14</v>
      </c>
      <c r="O28" s="205">
        <v>1</v>
      </c>
      <c r="P28" s="205">
        <v>19</v>
      </c>
      <c r="Q28" s="206">
        <v>548</v>
      </c>
      <c r="R28" s="202"/>
      <c r="T28" s="188"/>
    </row>
    <row r="29" spans="1:20" s="187" customFormat="1" ht="16.5" customHeight="1">
      <c r="A29" s="203" t="s">
        <v>34</v>
      </c>
      <c r="B29" s="204">
        <v>699</v>
      </c>
      <c r="C29" s="204">
        <v>740</v>
      </c>
      <c r="D29" s="204">
        <v>752</v>
      </c>
      <c r="E29" s="204">
        <v>839</v>
      </c>
      <c r="F29" s="198">
        <v>973</v>
      </c>
      <c r="G29" s="199">
        <v>146</v>
      </c>
      <c r="H29" s="205">
        <v>114</v>
      </c>
      <c r="I29" s="205">
        <v>216</v>
      </c>
      <c r="J29" s="205">
        <v>147</v>
      </c>
      <c r="K29" s="205">
        <v>8</v>
      </c>
      <c r="L29" s="205">
        <v>23</v>
      </c>
      <c r="M29" s="205">
        <v>59</v>
      </c>
      <c r="N29" s="205">
        <v>2</v>
      </c>
      <c r="O29" s="208">
        <v>14</v>
      </c>
      <c r="P29" s="207">
        <v>20</v>
      </c>
      <c r="Q29" s="206">
        <v>224</v>
      </c>
      <c r="R29" s="202"/>
      <c r="T29" s="188"/>
    </row>
    <row r="30" spans="1:20" s="187" customFormat="1" ht="16.5" customHeight="1">
      <c r="A30" s="203" t="s">
        <v>142</v>
      </c>
      <c r="B30" s="204">
        <v>3478</v>
      </c>
      <c r="C30" s="204">
        <v>3889</v>
      </c>
      <c r="D30" s="204">
        <v>4309</v>
      </c>
      <c r="E30" s="204">
        <v>4702</v>
      </c>
      <c r="F30" s="198">
        <v>5384</v>
      </c>
      <c r="G30" s="199">
        <v>2438</v>
      </c>
      <c r="H30" s="205">
        <v>922</v>
      </c>
      <c r="I30" s="205">
        <v>314</v>
      </c>
      <c r="J30" s="205">
        <v>300</v>
      </c>
      <c r="K30" s="205">
        <v>81</v>
      </c>
      <c r="L30" s="205">
        <v>292</v>
      </c>
      <c r="M30" s="205">
        <v>159</v>
      </c>
      <c r="N30" s="205">
        <v>34</v>
      </c>
      <c r="O30" s="205">
        <v>44</v>
      </c>
      <c r="P30" s="205">
        <v>75</v>
      </c>
      <c r="Q30" s="206">
        <v>725</v>
      </c>
      <c r="R30" s="202"/>
      <c r="T30" s="188"/>
    </row>
    <row r="31" spans="1:20" s="187" customFormat="1" ht="16.5" customHeight="1">
      <c r="A31" s="203" t="s">
        <v>36</v>
      </c>
      <c r="B31" s="204">
        <v>637</v>
      </c>
      <c r="C31" s="204">
        <v>675</v>
      </c>
      <c r="D31" s="204">
        <v>768</v>
      </c>
      <c r="E31" s="204">
        <v>782</v>
      </c>
      <c r="F31" s="198">
        <v>835</v>
      </c>
      <c r="G31" s="209">
        <v>114</v>
      </c>
      <c r="H31" s="208">
        <v>52</v>
      </c>
      <c r="I31" s="208">
        <v>174</v>
      </c>
      <c r="J31" s="208">
        <v>213</v>
      </c>
      <c r="K31" s="208">
        <v>4</v>
      </c>
      <c r="L31" s="208">
        <v>9</v>
      </c>
      <c r="M31" s="208">
        <v>28</v>
      </c>
      <c r="N31" s="207">
        <v>4</v>
      </c>
      <c r="O31" s="208">
        <v>18</v>
      </c>
      <c r="P31" s="208">
        <v>27</v>
      </c>
      <c r="Q31" s="210">
        <v>192</v>
      </c>
      <c r="R31" s="202"/>
      <c r="T31" s="188"/>
    </row>
    <row r="32" spans="1:20" s="187" customFormat="1" ht="16.5" customHeight="1">
      <c r="A32" s="203" t="s">
        <v>37</v>
      </c>
      <c r="B32" s="204">
        <v>80</v>
      </c>
      <c r="C32" s="204">
        <v>86</v>
      </c>
      <c r="D32" s="204">
        <v>112</v>
      </c>
      <c r="E32" s="204">
        <v>82</v>
      </c>
      <c r="F32" s="198">
        <v>116</v>
      </c>
      <c r="G32" s="209">
        <v>17</v>
      </c>
      <c r="H32" s="208">
        <v>12</v>
      </c>
      <c r="I32" s="208">
        <v>13</v>
      </c>
      <c r="J32" s="208">
        <v>21</v>
      </c>
      <c r="K32" s="207">
        <v>1</v>
      </c>
      <c r="L32" s="207">
        <v>5</v>
      </c>
      <c r="M32" s="207">
        <v>20</v>
      </c>
      <c r="N32" s="208" t="s">
        <v>141</v>
      </c>
      <c r="O32" s="208">
        <v>2</v>
      </c>
      <c r="P32" s="207">
        <v>6</v>
      </c>
      <c r="Q32" s="210">
        <v>19</v>
      </c>
      <c r="R32" s="202"/>
      <c r="T32" s="188"/>
    </row>
    <row r="33" spans="1:20" s="187" customFormat="1" ht="16.5" customHeight="1">
      <c r="A33" s="203" t="s">
        <v>38</v>
      </c>
      <c r="B33" s="204">
        <v>14</v>
      </c>
      <c r="C33" s="204">
        <v>10</v>
      </c>
      <c r="D33" s="204">
        <v>10</v>
      </c>
      <c r="E33" s="204">
        <v>7</v>
      </c>
      <c r="F33" s="198">
        <v>6</v>
      </c>
      <c r="G33" s="209" t="s">
        <v>141</v>
      </c>
      <c r="H33" s="208">
        <v>2</v>
      </c>
      <c r="I33" s="208" t="s">
        <v>141</v>
      </c>
      <c r="J33" s="208">
        <v>1</v>
      </c>
      <c r="K33" s="208" t="s">
        <v>141</v>
      </c>
      <c r="L33" s="208" t="s">
        <v>141</v>
      </c>
      <c r="M33" s="208">
        <v>3</v>
      </c>
      <c r="N33" s="208" t="s">
        <v>141</v>
      </c>
      <c r="O33" s="208" t="s">
        <v>141</v>
      </c>
      <c r="P33" s="208" t="s">
        <v>141</v>
      </c>
      <c r="Q33" s="211" t="s">
        <v>141</v>
      </c>
      <c r="R33" s="202"/>
      <c r="T33" s="188"/>
    </row>
    <row r="34" spans="1:20" s="187" customFormat="1" ht="16.5" customHeight="1">
      <c r="A34" s="212" t="s">
        <v>39</v>
      </c>
      <c r="B34" s="204">
        <v>26</v>
      </c>
      <c r="C34" s="204">
        <v>27</v>
      </c>
      <c r="D34" s="204">
        <v>35</v>
      </c>
      <c r="E34" s="204">
        <v>44</v>
      </c>
      <c r="F34" s="198">
        <v>34</v>
      </c>
      <c r="G34" s="209">
        <v>3</v>
      </c>
      <c r="H34" s="213">
        <v>6</v>
      </c>
      <c r="I34" s="213">
        <v>4</v>
      </c>
      <c r="J34" s="213">
        <v>11</v>
      </c>
      <c r="K34" s="208" t="s">
        <v>141</v>
      </c>
      <c r="L34" s="208" t="s">
        <v>141</v>
      </c>
      <c r="M34" s="213" t="s">
        <v>141</v>
      </c>
      <c r="N34" s="208" t="s">
        <v>141</v>
      </c>
      <c r="O34" s="208" t="s">
        <v>141</v>
      </c>
      <c r="P34" s="213">
        <v>1</v>
      </c>
      <c r="Q34" s="214">
        <v>9</v>
      </c>
      <c r="R34" s="202"/>
      <c r="T34" s="188"/>
    </row>
    <row r="35" spans="1:20" s="188" customFormat="1" ht="16.5" customHeight="1">
      <c r="A35" s="215" t="s">
        <v>40</v>
      </c>
      <c r="B35" s="216">
        <v>70143</v>
      </c>
      <c r="C35" s="217">
        <v>75431</v>
      </c>
      <c r="D35" s="218">
        <v>81289</v>
      </c>
      <c r="E35" s="218">
        <v>86215</v>
      </c>
      <c r="F35" s="518">
        <f t="shared" ref="F35:Q35" si="0">SUM(F5:F34)</f>
        <v>91083</v>
      </c>
      <c r="G35" s="519">
        <f t="shared" si="0"/>
        <v>32605</v>
      </c>
      <c r="H35" s="520">
        <f t="shared" si="0"/>
        <v>13726</v>
      </c>
      <c r="I35" s="520">
        <f t="shared" si="0"/>
        <v>7667</v>
      </c>
      <c r="J35" s="520">
        <f t="shared" si="0"/>
        <v>8466</v>
      </c>
      <c r="K35" s="520">
        <f t="shared" si="0"/>
        <v>3394</v>
      </c>
      <c r="L35" s="520">
        <f t="shared" si="0"/>
        <v>2977</v>
      </c>
      <c r="M35" s="520">
        <f t="shared" si="0"/>
        <v>3392</v>
      </c>
      <c r="N35" s="520">
        <f t="shared" si="0"/>
        <v>998</v>
      </c>
      <c r="O35" s="520">
        <f>SUM(O5:O34)</f>
        <v>575</v>
      </c>
      <c r="P35" s="520">
        <f t="shared" si="0"/>
        <v>1488</v>
      </c>
      <c r="Q35" s="521">
        <f t="shared" si="0"/>
        <v>15795</v>
      </c>
      <c r="R35" s="219"/>
    </row>
    <row r="36" spans="1:20" s="188" customFormat="1" ht="16.5" customHeight="1">
      <c r="A36" s="220" t="s">
        <v>41</v>
      </c>
      <c r="B36" s="221">
        <v>257</v>
      </c>
      <c r="C36" s="221">
        <v>265</v>
      </c>
      <c r="D36" s="221">
        <v>252</v>
      </c>
      <c r="E36" s="221">
        <v>277</v>
      </c>
      <c r="F36" s="522">
        <f>SUM(G36:Q36)</f>
        <v>279</v>
      </c>
      <c r="G36" s="523">
        <v>12</v>
      </c>
      <c r="H36" s="524">
        <v>74</v>
      </c>
      <c r="I36" s="524">
        <v>20</v>
      </c>
      <c r="J36" s="524">
        <v>63</v>
      </c>
      <c r="K36" s="525" t="s">
        <v>141</v>
      </c>
      <c r="L36" s="524">
        <v>1</v>
      </c>
      <c r="M36" s="525">
        <v>16</v>
      </c>
      <c r="N36" s="525" t="s">
        <v>141</v>
      </c>
      <c r="O36" s="525">
        <v>5</v>
      </c>
      <c r="P36" s="525">
        <v>8</v>
      </c>
      <c r="Q36" s="526">
        <v>80</v>
      </c>
      <c r="R36" s="219"/>
    </row>
    <row r="37" spans="1:20" s="188" customFormat="1" ht="16.5" customHeight="1">
      <c r="A37" s="222" t="s">
        <v>42</v>
      </c>
      <c r="B37" s="223">
        <v>378642</v>
      </c>
      <c r="C37" s="223">
        <v>410650</v>
      </c>
      <c r="D37" s="223">
        <v>439959</v>
      </c>
      <c r="E37" s="223">
        <v>465191</v>
      </c>
      <c r="F37" s="527">
        <f>SUM(G37:Q37)</f>
        <v>485967</v>
      </c>
      <c r="G37" s="528">
        <v>198579</v>
      </c>
      <c r="H37" s="529">
        <v>79795</v>
      </c>
      <c r="I37" s="529">
        <v>30540</v>
      </c>
      <c r="J37" s="529">
        <v>25289</v>
      </c>
      <c r="K37" s="529">
        <v>22756</v>
      </c>
      <c r="L37" s="529">
        <v>18020</v>
      </c>
      <c r="M37" s="529">
        <v>15721</v>
      </c>
      <c r="N37" s="529">
        <v>12691</v>
      </c>
      <c r="O37" s="529">
        <v>9476</v>
      </c>
      <c r="P37" s="529">
        <v>6575</v>
      </c>
      <c r="Q37" s="530">
        <v>66525</v>
      </c>
      <c r="R37" s="219"/>
    </row>
    <row r="38" spans="1:20" s="187" customFormat="1" ht="16.5" customHeight="1">
      <c r="A38" s="224" t="s">
        <v>43</v>
      </c>
      <c r="B38" s="225">
        <v>449042</v>
      </c>
      <c r="C38" s="226">
        <v>486346</v>
      </c>
      <c r="D38" s="226">
        <v>521500</v>
      </c>
      <c r="E38" s="226">
        <v>551683</v>
      </c>
      <c r="F38" s="531">
        <f>SUM(F35:F37)</f>
        <v>577329</v>
      </c>
      <c r="G38" s="532">
        <f>SUM(G35:G37)</f>
        <v>231196</v>
      </c>
      <c r="H38" s="533">
        <f t="shared" ref="H38:Q38" si="1">SUM(H35:H37)</f>
        <v>93595</v>
      </c>
      <c r="I38" s="533">
        <f t="shared" si="1"/>
        <v>38227</v>
      </c>
      <c r="J38" s="533">
        <f t="shared" si="1"/>
        <v>33818</v>
      </c>
      <c r="K38" s="533">
        <f t="shared" si="1"/>
        <v>26150</v>
      </c>
      <c r="L38" s="533">
        <f t="shared" si="1"/>
        <v>20998</v>
      </c>
      <c r="M38" s="533">
        <f t="shared" si="1"/>
        <v>19129</v>
      </c>
      <c r="N38" s="533">
        <f t="shared" si="1"/>
        <v>13689</v>
      </c>
      <c r="O38" s="533">
        <f t="shared" si="1"/>
        <v>10056</v>
      </c>
      <c r="P38" s="533">
        <f t="shared" si="1"/>
        <v>8071</v>
      </c>
      <c r="Q38" s="534">
        <f t="shared" si="1"/>
        <v>82400</v>
      </c>
      <c r="R38" s="202"/>
      <c r="T38" s="188"/>
    </row>
    <row r="39" spans="1:20" s="187" customFormat="1" ht="6" customHeight="1">
      <c r="A39" s="227"/>
      <c r="B39" s="228"/>
      <c r="C39" s="228"/>
      <c r="D39" s="228"/>
      <c r="E39" s="228"/>
      <c r="F39" s="228"/>
      <c r="G39" s="229"/>
      <c r="H39" s="229"/>
      <c r="I39" s="229"/>
      <c r="J39" s="229"/>
      <c r="K39" s="229"/>
      <c r="L39" s="229"/>
      <c r="M39" s="229"/>
      <c r="N39" s="229"/>
      <c r="O39" s="229"/>
      <c r="P39" s="229"/>
      <c r="Q39" s="229"/>
      <c r="R39" s="202"/>
      <c r="T39" s="188"/>
    </row>
    <row r="40" spans="1:20" s="14" customFormat="1" ht="30.75" customHeight="1">
      <c r="A40" s="677" t="s">
        <v>143</v>
      </c>
      <c r="B40" s="677"/>
      <c r="C40" s="677"/>
      <c r="D40" s="677"/>
      <c r="E40" s="677"/>
      <c r="F40" s="677"/>
      <c r="G40" s="677"/>
      <c r="H40" s="677"/>
      <c r="I40" s="677"/>
      <c r="J40" s="677"/>
      <c r="K40" s="677"/>
      <c r="L40" s="677"/>
      <c r="M40" s="677"/>
      <c r="N40" s="677"/>
      <c r="O40" s="677"/>
      <c r="P40" s="677"/>
      <c r="Q40" s="677"/>
    </row>
    <row r="41" spans="1:20" s="14" customFormat="1" ht="16.5" customHeight="1">
      <c r="A41" s="678" t="s">
        <v>144</v>
      </c>
      <c r="B41" s="678"/>
      <c r="C41" s="678"/>
      <c r="D41" s="678"/>
      <c r="E41" s="678"/>
      <c r="F41" s="678"/>
      <c r="G41" s="678"/>
      <c r="H41" s="678"/>
      <c r="I41" s="678"/>
      <c r="J41" s="678"/>
      <c r="K41" s="678"/>
      <c r="L41" s="678"/>
      <c r="M41" s="678"/>
      <c r="N41" s="678"/>
      <c r="O41" s="678"/>
      <c r="P41" s="678"/>
      <c r="Q41" s="678"/>
    </row>
    <row r="42" spans="1:20" ht="16.5" customHeight="1">
      <c r="A42" s="669" t="s">
        <v>145</v>
      </c>
      <c r="B42" s="669"/>
      <c r="C42" s="669"/>
      <c r="D42" s="669"/>
      <c r="E42" s="669"/>
      <c r="F42" s="669"/>
      <c r="G42" s="669"/>
      <c r="H42" s="669"/>
      <c r="I42" s="669"/>
      <c r="J42" s="669"/>
      <c r="K42" s="669"/>
      <c r="L42" s="669"/>
      <c r="M42" s="669"/>
      <c r="N42" s="669"/>
      <c r="O42" s="669"/>
      <c r="P42" s="669"/>
      <c r="Q42" s="669"/>
      <c r="T42" s="182"/>
    </row>
    <row r="43" spans="1:20">
      <c r="T43" s="182"/>
    </row>
    <row r="44" spans="1:20">
      <c r="A44" s="183"/>
      <c r="T44" s="182"/>
    </row>
    <row r="45" spans="1:20">
      <c r="T45" s="182"/>
    </row>
    <row r="46" spans="1:20">
      <c r="T46" s="182"/>
    </row>
    <row r="47" spans="1:20">
      <c r="T47" s="182"/>
    </row>
    <row r="48" spans="1:20">
      <c r="T48" s="182"/>
    </row>
    <row r="49" spans="20:20">
      <c r="T49" s="182"/>
    </row>
    <row r="50" spans="20:20">
      <c r="T50" s="182"/>
    </row>
    <row r="51" spans="20:20">
      <c r="T51" s="182"/>
    </row>
    <row r="52" spans="20:20">
      <c r="T52" s="182"/>
    </row>
  </sheetData>
  <mergeCells count="6">
    <mergeCell ref="A42:Q42"/>
    <mergeCell ref="A3:A4"/>
    <mergeCell ref="B3:F3"/>
    <mergeCell ref="G3:Q3"/>
    <mergeCell ref="A40:Q40"/>
    <mergeCell ref="A41:Q41"/>
  </mergeCells>
  <phoneticPr fontId="1"/>
  <printOptions horizontalCentered="1"/>
  <pageMargins left="0.55118110236220474" right="0.55118110236220474" top="0.98425196850393704" bottom="0.59055118110236227" header="0.51181102362204722" footer="0.51181102362204722"/>
  <pageSetup paperSize="9" scale="85" orientation="portrait" blackAndWhite="1" r:id="rId1"/>
  <headerFooter alignWithMargins="0">
    <oddHeader>&amp;L&amp;"ＭＳ Ｐ明朝,標準"&amp;10 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384E-4A08-49AC-A7F1-92CFA4282F4E}">
  <sheetPr>
    <tabColor rgb="FF00B050"/>
    <pageSetUpPr fitToPage="1"/>
  </sheetPr>
  <dimension ref="A1:Q57"/>
  <sheetViews>
    <sheetView showOutlineSymbols="0" view="pageBreakPreview" zoomScaleNormal="90" zoomScaleSheetLayoutView="100" workbookViewId="0">
      <selection activeCell="P19" sqref="P19"/>
    </sheetView>
  </sheetViews>
  <sheetFormatPr defaultColWidth="7.25" defaultRowHeight="11.25"/>
  <cols>
    <col min="1" max="1" width="10.625" style="232" customWidth="1"/>
    <col min="2" max="3" width="11.125" style="232" customWidth="1"/>
    <col min="4" max="4" width="8.875" style="232" customWidth="1"/>
    <col min="5" max="8" width="11.125" style="232" customWidth="1"/>
    <col min="9" max="9" width="15" style="232" customWidth="1"/>
    <col min="10" max="11" width="7.25" style="232" customWidth="1"/>
    <col min="12" max="12" width="8.5" style="232" customWidth="1"/>
    <col min="13" max="13" width="10.125" style="232" customWidth="1"/>
    <col min="14" max="14" width="10" style="232" customWidth="1"/>
    <col min="15" max="15" width="9.25" style="232" customWidth="1"/>
    <col min="16" max="256" width="7.25" style="232"/>
    <col min="257" max="257" width="10.625" style="232" customWidth="1"/>
    <col min="258" max="259" width="11.125" style="232" customWidth="1"/>
    <col min="260" max="260" width="8.875" style="232" customWidth="1"/>
    <col min="261" max="264" width="11.125" style="232" customWidth="1"/>
    <col min="265" max="265" width="15" style="232" customWidth="1"/>
    <col min="266" max="267" width="7.25" style="232"/>
    <col min="268" max="268" width="8.5" style="232" customWidth="1"/>
    <col min="269" max="269" width="10.125" style="232" customWidth="1"/>
    <col min="270" max="270" width="10" style="232" customWidth="1"/>
    <col min="271" max="271" width="9.25" style="232" customWidth="1"/>
    <col min="272" max="512" width="7.25" style="232"/>
    <col min="513" max="513" width="10.625" style="232" customWidth="1"/>
    <col min="514" max="515" width="11.125" style="232" customWidth="1"/>
    <col min="516" max="516" width="8.875" style="232" customWidth="1"/>
    <col min="517" max="520" width="11.125" style="232" customWidth="1"/>
    <col min="521" max="521" width="15" style="232" customWidth="1"/>
    <col min="522" max="523" width="7.25" style="232"/>
    <col min="524" max="524" width="8.5" style="232" customWidth="1"/>
    <col min="525" max="525" width="10.125" style="232" customWidth="1"/>
    <col min="526" max="526" width="10" style="232" customWidth="1"/>
    <col min="527" max="527" width="9.25" style="232" customWidth="1"/>
    <col min="528" max="768" width="7.25" style="232"/>
    <col min="769" max="769" width="10.625" style="232" customWidth="1"/>
    <col min="770" max="771" width="11.125" style="232" customWidth="1"/>
    <col min="772" max="772" width="8.875" style="232" customWidth="1"/>
    <col min="773" max="776" width="11.125" style="232" customWidth="1"/>
    <col min="777" max="777" width="15" style="232" customWidth="1"/>
    <col min="778" max="779" width="7.25" style="232"/>
    <col min="780" max="780" width="8.5" style="232" customWidth="1"/>
    <col min="781" max="781" width="10.125" style="232" customWidth="1"/>
    <col min="782" max="782" width="10" style="232" customWidth="1"/>
    <col min="783" max="783" width="9.25" style="232" customWidth="1"/>
    <col min="784" max="1024" width="7.25" style="232"/>
    <col min="1025" max="1025" width="10.625" style="232" customWidth="1"/>
    <col min="1026" max="1027" width="11.125" style="232" customWidth="1"/>
    <col min="1028" max="1028" width="8.875" style="232" customWidth="1"/>
    <col min="1029" max="1032" width="11.125" style="232" customWidth="1"/>
    <col min="1033" max="1033" width="15" style="232" customWidth="1"/>
    <col min="1034" max="1035" width="7.25" style="232"/>
    <col min="1036" max="1036" width="8.5" style="232" customWidth="1"/>
    <col min="1037" max="1037" width="10.125" style="232" customWidth="1"/>
    <col min="1038" max="1038" width="10" style="232" customWidth="1"/>
    <col min="1039" max="1039" width="9.25" style="232" customWidth="1"/>
    <col min="1040" max="1280" width="7.25" style="232"/>
    <col min="1281" max="1281" width="10.625" style="232" customWidth="1"/>
    <col min="1282" max="1283" width="11.125" style="232" customWidth="1"/>
    <col min="1284" max="1284" width="8.875" style="232" customWidth="1"/>
    <col min="1285" max="1288" width="11.125" style="232" customWidth="1"/>
    <col min="1289" max="1289" width="15" style="232" customWidth="1"/>
    <col min="1290" max="1291" width="7.25" style="232"/>
    <col min="1292" max="1292" width="8.5" style="232" customWidth="1"/>
    <col min="1293" max="1293" width="10.125" style="232" customWidth="1"/>
    <col min="1294" max="1294" width="10" style="232" customWidth="1"/>
    <col min="1295" max="1295" width="9.25" style="232" customWidth="1"/>
    <col min="1296" max="1536" width="7.25" style="232"/>
    <col min="1537" max="1537" width="10.625" style="232" customWidth="1"/>
    <col min="1538" max="1539" width="11.125" style="232" customWidth="1"/>
    <col min="1540" max="1540" width="8.875" style="232" customWidth="1"/>
    <col min="1541" max="1544" width="11.125" style="232" customWidth="1"/>
    <col min="1545" max="1545" width="15" style="232" customWidth="1"/>
    <col min="1546" max="1547" width="7.25" style="232"/>
    <col min="1548" max="1548" width="8.5" style="232" customWidth="1"/>
    <col min="1549" max="1549" width="10.125" style="232" customWidth="1"/>
    <col min="1550" max="1550" width="10" style="232" customWidth="1"/>
    <col min="1551" max="1551" width="9.25" style="232" customWidth="1"/>
    <col min="1552" max="1792" width="7.25" style="232"/>
    <col min="1793" max="1793" width="10.625" style="232" customWidth="1"/>
    <col min="1794" max="1795" width="11.125" style="232" customWidth="1"/>
    <col min="1796" max="1796" width="8.875" style="232" customWidth="1"/>
    <col min="1797" max="1800" width="11.125" style="232" customWidth="1"/>
    <col min="1801" max="1801" width="15" style="232" customWidth="1"/>
    <col min="1802" max="1803" width="7.25" style="232"/>
    <col min="1804" max="1804" width="8.5" style="232" customWidth="1"/>
    <col min="1805" max="1805" width="10.125" style="232" customWidth="1"/>
    <col min="1806" max="1806" width="10" style="232" customWidth="1"/>
    <col min="1807" max="1807" width="9.25" style="232" customWidth="1"/>
    <col min="1808" max="2048" width="7.25" style="232"/>
    <col min="2049" max="2049" width="10.625" style="232" customWidth="1"/>
    <col min="2050" max="2051" width="11.125" style="232" customWidth="1"/>
    <col min="2052" max="2052" width="8.875" style="232" customWidth="1"/>
    <col min="2053" max="2056" width="11.125" style="232" customWidth="1"/>
    <col min="2057" max="2057" width="15" style="232" customWidth="1"/>
    <col min="2058" max="2059" width="7.25" style="232"/>
    <col min="2060" max="2060" width="8.5" style="232" customWidth="1"/>
    <col min="2061" max="2061" width="10.125" style="232" customWidth="1"/>
    <col min="2062" max="2062" width="10" style="232" customWidth="1"/>
    <col min="2063" max="2063" width="9.25" style="232" customWidth="1"/>
    <col min="2064" max="2304" width="7.25" style="232"/>
    <col min="2305" max="2305" width="10.625" style="232" customWidth="1"/>
    <col min="2306" max="2307" width="11.125" style="232" customWidth="1"/>
    <col min="2308" max="2308" width="8.875" style="232" customWidth="1"/>
    <col min="2309" max="2312" width="11.125" style="232" customWidth="1"/>
    <col min="2313" max="2313" width="15" style="232" customWidth="1"/>
    <col min="2314" max="2315" width="7.25" style="232"/>
    <col min="2316" max="2316" width="8.5" style="232" customWidth="1"/>
    <col min="2317" max="2317" width="10.125" style="232" customWidth="1"/>
    <col min="2318" max="2318" width="10" style="232" customWidth="1"/>
    <col min="2319" max="2319" width="9.25" style="232" customWidth="1"/>
    <col min="2320" max="2560" width="7.25" style="232"/>
    <col min="2561" max="2561" width="10.625" style="232" customWidth="1"/>
    <col min="2562" max="2563" width="11.125" style="232" customWidth="1"/>
    <col min="2564" max="2564" width="8.875" style="232" customWidth="1"/>
    <col min="2565" max="2568" width="11.125" style="232" customWidth="1"/>
    <col min="2569" max="2569" width="15" style="232" customWidth="1"/>
    <col min="2570" max="2571" width="7.25" style="232"/>
    <col min="2572" max="2572" width="8.5" style="232" customWidth="1"/>
    <col min="2573" max="2573" width="10.125" style="232" customWidth="1"/>
    <col min="2574" max="2574" width="10" style="232" customWidth="1"/>
    <col min="2575" max="2575" width="9.25" style="232" customWidth="1"/>
    <col min="2576" max="2816" width="7.25" style="232"/>
    <col min="2817" max="2817" width="10.625" style="232" customWidth="1"/>
    <col min="2818" max="2819" width="11.125" style="232" customWidth="1"/>
    <col min="2820" max="2820" width="8.875" style="232" customWidth="1"/>
    <col min="2821" max="2824" width="11.125" style="232" customWidth="1"/>
    <col min="2825" max="2825" width="15" style="232" customWidth="1"/>
    <col min="2826" max="2827" width="7.25" style="232"/>
    <col min="2828" max="2828" width="8.5" style="232" customWidth="1"/>
    <col min="2829" max="2829" width="10.125" style="232" customWidth="1"/>
    <col min="2830" max="2830" width="10" style="232" customWidth="1"/>
    <col min="2831" max="2831" width="9.25" style="232" customWidth="1"/>
    <col min="2832" max="3072" width="7.25" style="232"/>
    <col min="3073" max="3073" width="10.625" style="232" customWidth="1"/>
    <col min="3074" max="3075" width="11.125" style="232" customWidth="1"/>
    <col min="3076" max="3076" width="8.875" style="232" customWidth="1"/>
    <col min="3077" max="3080" width="11.125" style="232" customWidth="1"/>
    <col min="3081" max="3081" width="15" style="232" customWidth="1"/>
    <col min="3082" max="3083" width="7.25" style="232"/>
    <col min="3084" max="3084" width="8.5" style="232" customWidth="1"/>
    <col min="3085" max="3085" width="10.125" style="232" customWidth="1"/>
    <col min="3086" max="3086" width="10" style="232" customWidth="1"/>
    <col min="3087" max="3087" width="9.25" style="232" customWidth="1"/>
    <col min="3088" max="3328" width="7.25" style="232"/>
    <col min="3329" max="3329" width="10.625" style="232" customWidth="1"/>
    <col min="3330" max="3331" width="11.125" style="232" customWidth="1"/>
    <col min="3332" max="3332" width="8.875" style="232" customWidth="1"/>
    <col min="3333" max="3336" width="11.125" style="232" customWidth="1"/>
    <col min="3337" max="3337" width="15" style="232" customWidth="1"/>
    <col min="3338" max="3339" width="7.25" style="232"/>
    <col min="3340" max="3340" width="8.5" style="232" customWidth="1"/>
    <col min="3341" max="3341" width="10.125" style="232" customWidth="1"/>
    <col min="3342" max="3342" width="10" style="232" customWidth="1"/>
    <col min="3343" max="3343" width="9.25" style="232" customWidth="1"/>
    <col min="3344" max="3584" width="7.25" style="232"/>
    <col min="3585" max="3585" width="10.625" style="232" customWidth="1"/>
    <col min="3586" max="3587" width="11.125" style="232" customWidth="1"/>
    <col min="3588" max="3588" width="8.875" style="232" customWidth="1"/>
    <col min="3589" max="3592" width="11.125" style="232" customWidth="1"/>
    <col min="3593" max="3593" width="15" style="232" customWidth="1"/>
    <col min="3594" max="3595" width="7.25" style="232"/>
    <col min="3596" max="3596" width="8.5" style="232" customWidth="1"/>
    <col min="3597" max="3597" width="10.125" style="232" customWidth="1"/>
    <col min="3598" max="3598" width="10" style="232" customWidth="1"/>
    <col min="3599" max="3599" width="9.25" style="232" customWidth="1"/>
    <col min="3600" max="3840" width="7.25" style="232"/>
    <col min="3841" max="3841" width="10.625" style="232" customWidth="1"/>
    <col min="3842" max="3843" width="11.125" style="232" customWidth="1"/>
    <col min="3844" max="3844" width="8.875" style="232" customWidth="1"/>
    <col min="3845" max="3848" width="11.125" style="232" customWidth="1"/>
    <col min="3849" max="3849" width="15" style="232" customWidth="1"/>
    <col min="3850" max="3851" width="7.25" style="232"/>
    <col min="3852" max="3852" width="8.5" style="232" customWidth="1"/>
    <col min="3853" max="3853" width="10.125" style="232" customWidth="1"/>
    <col min="3854" max="3854" width="10" style="232" customWidth="1"/>
    <col min="3855" max="3855" width="9.25" style="232" customWidth="1"/>
    <col min="3856" max="4096" width="7.25" style="232"/>
    <col min="4097" max="4097" width="10.625" style="232" customWidth="1"/>
    <col min="4098" max="4099" width="11.125" style="232" customWidth="1"/>
    <col min="4100" max="4100" width="8.875" style="232" customWidth="1"/>
    <col min="4101" max="4104" width="11.125" style="232" customWidth="1"/>
    <col min="4105" max="4105" width="15" style="232" customWidth="1"/>
    <col min="4106" max="4107" width="7.25" style="232"/>
    <col min="4108" max="4108" width="8.5" style="232" customWidth="1"/>
    <col min="4109" max="4109" width="10.125" style="232" customWidth="1"/>
    <col min="4110" max="4110" width="10" style="232" customWidth="1"/>
    <col min="4111" max="4111" width="9.25" style="232" customWidth="1"/>
    <col min="4112" max="4352" width="7.25" style="232"/>
    <col min="4353" max="4353" width="10.625" style="232" customWidth="1"/>
    <col min="4354" max="4355" width="11.125" style="232" customWidth="1"/>
    <col min="4356" max="4356" width="8.875" style="232" customWidth="1"/>
    <col min="4357" max="4360" width="11.125" style="232" customWidth="1"/>
    <col min="4361" max="4361" width="15" style="232" customWidth="1"/>
    <col min="4362" max="4363" width="7.25" style="232"/>
    <col min="4364" max="4364" width="8.5" style="232" customWidth="1"/>
    <col min="4365" max="4365" width="10.125" style="232" customWidth="1"/>
    <col min="4366" max="4366" width="10" style="232" customWidth="1"/>
    <col min="4367" max="4367" width="9.25" style="232" customWidth="1"/>
    <col min="4368" max="4608" width="7.25" style="232"/>
    <col min="4609" max="4609" width="10.625" style="232" customWidth="1"/>
    <col min="4610" max="4611" width="11.125" style="232" customWidth="1"/>
    <col min="4612" max="4612" width="8.875" style="232" customWidth="1"/>
    <col min="4613" max="4616" width="11.125" style="232" customWidth="1"/>
    <col min="4617" max="4617" width="15" style="232" customWidth="1"/>
    <col min="4618" max="4619" width="7.25" style="232"/>
    <col min="4620" max="4620" width="8.5" style="232" customWidth="1"/>
    <col min="4621" max="4621" width="10.125" style="232" customWidth="1"/>
    <col min="4622" max="4622" width="10" style="232" customWidth="1"/>
    <col min="4623" max="4623" width="9.25" style="232" customWidth="1"/>
    <col min="4624" max="4864" width="7.25" style="232"/>
    <col min="4865" max="4865" width="10.625" style="232" customWidth="1"/>
    <col min="4866" max="4867" width="11.125" style="232" customWidth="1"/>
    <col min="4868" max="4868" width="8.875" style="232" customWidth="1"/>
    <col min="4869" max="4872" width="11.125" style="232" customWidth="1"/>
    <col min="4873" max="4873" width="15" style="232" customWidth="1"/>
    <col min="4874" max="4875" width="7.25" style="232"/>
    <col min="4876" max="4876" width="8.5" style="232" customWidth="1"/>
    <col min="4877" max="4877" width="10.125" style="232" customWidth="1"/>
    <col min="4878" max="4878" width="10" style="232" customWidth="1"/>
    <col min="4879" max="4879" width="9.25" style="232" customWidth="1"/>
    <col min="4880" max="5120" width="7.25" style="232"/>
    <col min="5121" max="5121" width="10.625" style="232" customWidth="1"/>
    <col min="5122" max="5123" width="11.125" style="232" customWidth="1"/>
    <col min="5124" max="5124" width="8.875" style="232" customWidth="1"/>
    <col min="5125" max="5128" width="11.125" style="232" customWidth="1"/>
    <col min="5129" max="5129" width="15" style="232" customWidth="1"/>
    <col min="5130" max="5131" width="7.25" style="232"/>
    <col min="5132" max="5132" width="8.5" style="232" customWidth="1"/>
    <col min="5133" max="5133" width="10.125" style="232" customWidth="1"/>
    <col min="5134" max="5134" width="10" style="232" customWidth="1"/>
    <col min="5135" max="5135" width="9.25" style="232" customWidth="1"/>
    <col min="5136" max="5376" width="7.25" style="232"/>
    <col min="5377" max="5377" width="10.625" style="232" customWidth="1"/>
    <col min="5378" max="5379" width="11.125" style="232" customWidth="1"/>
    <col min="5380" max="5380" width="8.875" style="232" customWidth="1"/>
    <col min="5381" max="5384" width="11.125" style="232" customWidth="1"/>
    <col min="5385" max="5385" width="15" style="232" customWidth="1"/>
    <col min="5386" max="5387" width="7.25" style="232"/>
    <col min="5388" max="5388" width="8.5" style="232" customWidth="1"/>
    <col min="5389" max="5389" width="10.125" style="232" customWidth="1"/>
    <col min="5390" max="5390" width="10" style="232" customWidth="1"/>
    <col min="5391" max="5391" width="9.25" style="232" customWidth="1"/>
    <col min="5392" max="5632" width="7.25" style="232"/>
    <col min="5633" max="5633" width="10.625" style="232" customWidth="1"/>
    <col min="5634" max="5635" width="11.125" style="232" customWidth="1"/>
    <col min="5636" max="5636" width="8.875" style="232" customWidth="1"/>
    <col min="5637" max="5640" width="11.125" style="232" customWidth="1"/>
    <col min="5641" max="5641" width="15" style="232" customWidth="1"/>
    <col min="5642" max="5643" width="7.25" style="232"/>
    <col min="5644" max="5644" width="8.5" style="232" customWidth="1"/>
    <col min="5645" max="5645" width="10.125" style="232" customWidth="1"/>
    <col min="5646" max="5646" width="10" style="232" customWidth="1"/>
    <col min="5647" max="5647" width="9.25" style="232" customWidth="1"/>
    <col min="5648" max="5888" width="7.25" style="232"/>
    <col min="5889" max="5889" width="10.625" style="232" customWidth="1"/>
    <col min="5890" max="5891" width="11.125" style="232" customWidth="1"/>
    <col min="5892" max="5892" width="8.875" style="232" customWidth="1"/>
    <col min="5893" max="5896" width="11.125" style="232" customWidth="1"/>
    <col min="5897" max="5897" width="15" style="232" customWidth="1"/>
    <col min="5898" max="5899" width="7.25" style="232"/>
    <col min="5900" max="5900" width="8.5" style="232" customWidth="1"/>
    <col min="5901" max="5901" width="10.125" style="232" customWidth="1"/>
    <col min="5902" max="5902" width="10" style="232" customWidth="1"/>
    <col min="5903" max="5903" width="9.25" style="232" customWidth="1"/>
    <col min="5904" max="6144" width="7.25" style="232"/>
    <col min="6145" max="6145" width="10.625" style="232" customWidth="1"/>
    <col min="6146" max="6147" width="11.125" style="232" customWidth="1"/>
    <col min="6148" max="6148" width="8.875" style="232" customWidth="1"/>
    <col min="6149" max="6152" width="11.125" style="232" customWidth="1"/>
    <col min="6153" max="6153" width="15" style="232" customWidth="1"/>
    <col min="6154" max="6155" width="7.25" style="232"/>
    <col min="6156" max="6156" width="8.5" style="232" customWidth="1"/>
    <col min="6157" max="6157" width="10.125" style="232" customWidth="1"/>
    <col min="6158" max="6158" width="10" style="232" customWidth="1"/>
    <col min="6159" max="6159" width="9.25" style="232" customWidth="1"/>
    <col min="6160" max="6400" width="7.25" style="232"/>
    <col min="6401" max="6401" width="10.625" style="232" customWidth="1"/>
    <col min="6402" max="6403" width="11.125" style="232" customWidth="1"/>
    <col min="6404" max="6404" width="8.875" style="232" customWidth="1"/>
    <col min="6405" max="6408" width="11.125" style="232" customWidth="1"/>
    <col min="6409" max="6409" width="15" style="232" customWidth="1"/>
    <col min="6410" max="6411" width="7.25" style="232"/>
    <col min="6412" max="6412" width="8.5" style="232" customWidth="1"/>
    <col min="6413" max="6413" width="10.125" style="232" customWidth="1"/>
    <col min="6414" max="6414" width="10" style="232" customWidth="1"/>
    <col min="6415" max="6415" width="9.25" style="232" customWidth="1"/>
    <col min="6416" max="6656" width="7.25" style="232"/>
    <col min="6657" max="6657" width="10.625" style="232" customWidth="1"/>
    <col min="6658" max="6659" width="11.125" style="232" customWidth="1"/>
    <col min="6660" max="6660" width="8.875" style="232" customWidth="1"/>
    <col min="6661" max="6664" width="11.125" style="232" customWidth="1"/>
    <col min="6665" max="6665" width="15" style="232" customWidth="1"/>
    <col min="6666" max="6667" width="7.25" style="232"/>
    <col min="6668" max="6668" width="8.5" style="232" customWidth="1"/>
    <col min="6669" max="6669" width="10.125" style="232" customWidth="1"/>
    <col min="6670" max="6670" width="10" style="232" customWidth="1"/>
    <col min="6671" max="6671" width="9.25" style="232" customWidth="1"/>
    <col min="6672" max="6912" width="7.25" style="232"/>
    <col min="6913" max="6913" width="10.625" style="232" customWidth="1"/>
    <col min="6914" max="6915" width="11.125" style="232" customWidth="1"/>
    <col min="6916" max="6916" width="8.875" style="232" customWidth="1"/>
    <col min="6917" max="6920" width="11.125" style="232" customWidth="1"/>
    <col min="6921" max="6921" width="15" style="232" customWidth="1"/>
    <col min="6922" max="6923" width="7.25" style="232"/>
    <col min="6924" max="6924" width="8.5" style="232" customWidth="1"/>
    <col min="6925" max="6925" width="10.125" style="232" customWidth="1"/>
    <col min="6926" max="6926" width="10" style="232" customWidth="1"/>
    <col min="6927" max="6927" width="9.25" style="232" customWidth="1"/>
    <col min="6928" max="7168" width="7.25" style="232"/>
    <col min="7169" max="7169" width="10.625" style="232" customWidth="1"/>
    <col min="7170" max="7171" width="11.125" style="232" customWidth="1"/>
    <col min="7172" max="7172" width="8.875" style="232" customWidth="1"/>
    <col min="7173" max="7176" width="11.125" style="232" customWidth="1"/>
    <col min="7177" max="7177" width="15" style="232" customWidth="1"/>
    <col min="7178" max="7179" width="7.25" style="232"/>
    <col min="7180" max="7180" width="8.5" style="232" customWidth="1"/>
    <col min="7181" max="7181" width="10.125" style="232" customWidth="1"/>
    <col min="7182" max="7182" width="10" style="232" customWidth="1"/>
    <col min="7183" max="7183" width="9.25" style="232" customWidth="1"/>
    <col min="7184" max="7424" width="7.25" style="232"/>
    <col min="7425" max="7425" width="10.625" style="232" customWidth="1"/>
    <col min="7426" max="7427" width="11.125" style="232" customWidth="1"/>
    <col min="7428" max="7428" width="8.875" style="232" customWidth="1"/>
    <col min="7429" max="7432" width="11.125" style="232" customWidth="1"/>
    <col min="7433" max="7433" width="15" style="232" customWidth="1"/>
    <col min="7434" max="7435" width="7.25" style="232"/>
    <col min="7436" max="7436" width="8.5" style="232" customWidth="1"/>
    <col min="7437" max="7437" width="10.125" style="232" customWidth="1"/>
    <col min="7438" max="7438" width="10" style="232" customWidth="1"/>
    <col min="7439" max="7439" width="9.25" style="232" customWidth="1"/>
    <col min="7440" max="7680" width="7.25" style="232"/>
    <col min="7681" max="7681" width="10.625" style="232" customWidth="1"/>
    <col min="7682" max="7683" width="11.125" style="232" customWidth="1"/>
    <col min="7684" max="7684" width="8.875" style="232" customWidth="1"/>
    <col min="7685" max="7688" width="11.125" style="232" customWidth="1"/>
    <col min="7689" max="7689" width="15" style="232" customWidth="1"/>
    <col min="7690" max="7691" width="7.25" style="232"/>
    <col min="7692" max="7692" width="8.5" style="232" customWidth="1"/>
    <col min="7693" max="7693" width="10.125" style="232" customWidth="1"/>
    <col min="7694" max="7694" width="10" style="232" customWidth="1"/>
    <col min="7695" max="7695" width="9.25" style="232" customWidth="1"/>
    <col min="7696" max="7936" width="7.25" style="232"/>
    <col min="7937" max="7937" width="10.625" style="232" customWidth="1"/>
    <col min="7938" max="7939" width="11.125" style="232" customWidth="1"/>
    <col min="7940" max="7940" width="8.875" style="232" customWidth="1"/>
    <col min="7941" max="7944" width="11.125" style="232" customWidth="1"/>
    <col min="7945" max="7945" width="15" style="232" customWidth="1"/>
    <col min="7946" max="7947" width="7.25" style="232"/>
    <col min="7948" max="7948" width="8.5" style="232" customWidth="1"/>
    <col min="7949" max="7949" width="10.125" style="232" customWidth="1"/>
    <col min="7950" max="7950" width="10" style="232" customWidth="1"/>
    <col min="7951" max="7951" width="9.25" style="232" customWidth="1"/>
    <col min="7952" max="8192" width="7.25" style="232"/>
    <col min="8193" max="8193" width="10.625" style="232" customWidth="1"/>
    <col min="8194" max="8195" width="11.125" style="232" customWidth="1"/>
    <col min="8196" max="8196" width="8.875" style="232" customWidth="1"/>
    <col min="8197" max="8200" width="11.125" style="232" customWidth="1"/>
    <col min="8201" max="8201" width="15" style="232" customWidth="1"/>
    <col min="8202" max="8203" width="7.25" style="232"/>
    <col min="8204" max="8204" width="8.5" style="232" customWidth="1"/>
    <col min="8205" max="8205" width="10.125" style="232" customWidth="1"/>
    <col min="8206" max="8206" width="10" style="232" customWidth="1"/>
    <col min="8207" max="8207" width="9.25" style="232" customWidth="1"/>
    <col min="8208" max="8448" width="7.25" style="232"/>
    <col min="8449" max="8449" width="10.625" style="232" customWidth="1"/>
    <col min="8450" max="8451" width="11.125" style="232" customWidth="1"/>
    <col min="8452" max="8452" width="8.875" style="232" customWidth="1"/>
    <col min="8453" max="8456" width="11.125" style="232" customWidth="1"/>
    <col min="8457" max="8457" width="15" style="232" customWidth="1"/>
    <col min="8458" max="8459" width="7.25" style="232"/>
    <col min="8460" max="8460" width="8.5" style="232" customWidth="1"/>
    <col min="8461" max="8461" width="10.125" style="232" customWidth="1"/>
    <col min="8462" max="8462" width="10" style="232" customWidth="1"/>
    <col min="8463" max="8463" width="9.25" style="232" customWidth="1"/>
    <col min="8464" max="8704" width="7.25" style="232"/>
    <col min="8705" max="8705" width="10.625" style="232" customWidth="1"/>
    <col min="8706" max="8707" width="11.125" style="232" customWidth="1"/>
    <col min="8708" max="8708" width="8.875" style="232" customWidth="1"/>
    <col min="8709" max="8712" width="11.125" style="232" customWidth="1"/>
    <col min="8713" max="8713" width="15" style="232" customWidth="1"/>
    <col min="8714" max="8715" width="7.25" style="232"/>
    <col min="8716" max="8716" width="8.5" style="232" customWidth="1"/>
    <col min="8717" max="8717" width="10.125" style="232" customWidth="1"/>
    <col min="8718" max="8718" width="10" style="232" customWidth="1"/>
    <col min="8719" max="8719" width="9.25" style="232" customWidth="1"/>
    <col min="8720" max="8960" width="7.25" style="232"/>
    <col min="8961" max="8961" width="10.625" style="232" customWidth="1"/>
    <col min="8962" max="8963" width="11.125" style="232" customWidth="1"/>
    <col min="8964" max="8964" width="8.875" style="232" customWidth="1"/>
    <col min="8965" max="8968" width="11.125" style="232" customWidth="1"/>
    <col min="8969" max="8969" width="15" style="232" customWidth="1"/>
    <col min="8970" max="8971" width="7.25" style="232"/>
    <col min="8972" max="8972" width="8.5" style="232" customWidth="1"/>
    <col min="8973" max="8973" width="10.125" style="232" customWidth="1"/>
    <col min="8974" max="8974" width="10" style="232" customWidth="1"/>
    <col min="8975" max="8975" width="9.25" style="232" customWidth="1"/>
    <col min="8976" max="9216" width="7.25" style="232"/>
    <col min="9217" max="9217" width="10.625" style="232" customWidth="1"/>
    <col min="9218" max="9219" width="11.125" style="232" customWidth="1"/>
    <col min="9220" max="9220" width="8.875" style="232" customWidth="1"/>
    <col min="9221" max="9224" width="11.125" style="232" customWidth="1"/>
    <col min="9225" max="9225" width="15" style="232" customWidth="1"/>
    <col min="9226" max="9227" width="7.25" style="232"/>
    <col min="9228" max="9228" width="8.5" style="232" customWidth="1"/>
    <col min="9229" max="9229" width="10.125" style="232" customWidth="1"/>
    <col min="9230" max="9230" width="10" style="232" customWidth="1"/>
    <col min="9231" max="9231" width="9.25" style="232" customWidth="1"/>
    <col min="9232" max="9472" width="7.25" style="232"/>
    <col min="9473" max="9473" width="10.625" style="232" customWidth="1"/>
    <col min="9474" max="9475" width="11.125" style="232" customWidth="1"/>
    <col min="9476" max="9476" width="8.875" style="232" customWidth="1"/>
    <col min="9477" max="9480" width="11.125" style="232" customWidth="1"/>
    <col min="9481" max="9481" width="15" style="232" customWidth="1"/>
    <col min="9482" max="9483" width="7.25" style="232"/>
    <col min="9484" max="9484" width="8.5" style="232" customWidth="1"/>
    <col min="9485" max="9485" width="10.125" style="232" customWidth="1"/>
    <col min="9486" max="9486" width="10" style="232" customWidth="1"/>
    <col min="9487" max="9487" width="9.25" style="232" customWidth="1"/>
    <col min="9488" max="9728" width="7.25" style="232"/>
    <col min="9729" max="9729" width="10.625" style="232" customWidth="1"/>
    <col min="9730" max="9731" width="11.125" style="232" customWidth="1"/>
    <col min="9732" max="9732" width="8.875" style="232" customWidth="1"/>
    <col min="9733" max="9736" width="11.125" style="232" customWidth="1"/>
    <col min="9737" max="9737" width="15" style="232" customWidth="1"/>
    <col min="9738" max="9739" width="7.25" style="232"/>
    <col min="9740" max="9740" width="8.5" style="232" customWidth="1"/>
    <col min="9741" max="9741" width="10.125" style="232" customWidth="1"/>
    <col min="9742" max="9742" width="10" style="232" customWidth="1"/>
    <col min="9743" max="9743" width="9.25" style="232" customWidth="1"/>
    <col min="9744" max="9984" width="7.25" style="232"/>
    <col min="9985" max="9985" width="10.625" style="232" customWidth="1"/>
    <col min="9986" max="9987" width="11.125" style="232" customWidth="1"/>
    <col min="9988" max="9988" width="8.875" style="232" customWidth="1"/>
    <col min="9989" max="9992" width="11.125" style="232" customWidth="1"/>
    <col min="9993" max="9993" width="15" style="232" customWidth="1"/>
    <col min="9994" max="9995" width="7.25" style="232"/>
    <col min="9996" max="9996" width="8.5" style="232" customWidth="1"/>
    <col min="9997" max="9997" width="10.125" style="232" customWidth="1"/>
    <col min="9998" max="9998" width="10" style="232" customWidth="1"/>
    <col min="9999" max="9999" width="9.25" style="232" customWidth="1"/>
    <col min="10000" max="10240" width="7.25" style="232"/>
    <col min="10241" max="10241" width="10.625" style="232" customWidth="1"/>
    <col min="10242" max="10243" width="11.125" style="232" customWidth="1"/>
    <col min="10244" max="10244" width="8.875" style="232" customWidth="1"/>
    <col min="10245" max="10248" width="11.125" style="232" customWidth="1"/>
    <col min="10249" max="10249" width="15" style="232" customWidth="1"/>
    <col min="10250" max="10251" width="7.25" style="232"/>
    <col min="10252" max="10252" width="8.5" style="232" customWidth="1"/>
    <col min="10253" max="10253" width="10.125" style="232" customWidth="1"/>
    <col min="10254" max="10254" width="10" style="232" customWidth="1"/>
    <col min="10255" max="10255" width="9.25" style="232" customWidth="1"/>
    <col min="10256" max="10496" width="7.25" style="232"/>
    <col min="10497" max="10497" width="10.625" style="232" customWidth="1"/>
    <col min="10498" max="10499" width="11.125" style="232" customWidth="1"/>
    <col min="10500" max="10500" width="8.875" style="232" customWidth="1"/>
    <col min="10501" max="10504" width="11.125" style="232" customWidth="1"/>
    <col min="10505" max="10505" width="15" style="232" customWidth="1"/>
    <col min="10506" max="10507" width="7.25" style="232"/>
    <col min="10508" max="10508" width="8.5" style="232" customWidth="1"/>
    <col min="10509" max="10509" width="10.125" style="232" customWidth="1"/>
    <col min="10510" max="10510" width="10" style="232" customWidth="1"/>
    <col min="10511" max="10511" width="9.25" style="232" customWidth="1"/>
    <col min="10512" max="10752" width="7.25" style="232"/>
    <col min="10753" max="10753" width="10.625" style="232" customWidth="1"/>
    <col min="10754" max="10755" width="11.125" style="232" customWidth="1"/>
    <col min="10756" max="10756" width="8.875" style="232" customWidth="1"/>
    <col min="10757" max="10760" width="11.125" style="232" customWidth="1"/>
    <col min="10761" max="10761" width="15" style="232" customWidth="1"/>
    <col min="10762" max="10763" width="7.25" style="232"/>
    <col min="10764" max="10764" width="8.5" style="232" customWidth="1"/>
    <col min="10765" max="10765" width="10.125" style="232" customWidth="1"/>
    <col min="10766" max="10766" width="10" style="232" customWidth="1"/>
    <col min="10767" max="10767" width="9.25" style="232" customWidth="1"/>
    <col min="10768" max="11008" width="7.25" style="232"/>
    <col min="11009" max="11009" width="10.625" style="232" customWidth="1"/>
    <col min="11010" max="11011" width="11.125" style="232" customWidth="1"/>
    <col min="11012" max="11012" width="8.875" style="232" customWidth="1"/>
    <col min="11013" max="11016" width="11.125" style="232" customWidth="1"/>
    <col min="11017" max="11017" width="15" style="232" customWidth="1"/>
    <col min="11018" max="11019" width="7.25" style="232"/>
    <col min="11020" max="11020" width="8.5" style="232" customWidth="1"/>
    <col min="11021" max="11021" width="10.125" style="232" customWidth="1"/>
    <col min="11022" max="11022" width="10" style="232" customWidth="1"/>
    <col min="11023" max="11023" width="9.25" style="232" customWidth="1"/>
    <col min="11024" max="11264" width="7.25" style="232"/>
    <col min="11265" max="11265" width="10.625" style="232" customWidth="1"/>
    <col min="11266" max="11267" width="11.125" style="232" customWidth="1"/>
    <col min="11268" max="11268" width="8.875" style="232" customWidth="1"/>
    <col min="11269" max="11272" width="11.125" style="232" customWidth="1"/>
    <col min="11273" max="11273" width="15" style="232" customWidth="1"/>
    <col min="11274" max="11275" width="7.25" style="232"/>
    <col min="11276" max="11276" width="8.5" style="232" customWidth="1"/>
    <col min="11277" max="11277" width="10.125" style="232" customWidth="1"/>
    <col min="11278" max="11278" width="10" style="232" customWidth="1"/>
    <col min="11279" max="11279" width="9.25" style="232" customWidth="1"/>
    <col min="11280" max="11520" width="7.25" style="232"/>
    <col min="11521" max="11521" width="10.625" style="232" customWidth="1"/>
    <col min="11522" max="11523" width="11.125" style="232" customWidth="1"/>
    <col min="11524" max="11524" width="8.875" style="232" customWidth="1"/>
    <col min="11525" max="11528" width="11.125" style="232" customWidth="1"/>
    <col min="11529" max="11529" width="15" style="232" customWidth="1"/>
    <col min="11530" max="11531" width="7.25" style="232"/>
    <col min="11532" max="11532" width="8.5" style="232" customWidth="1"/>
    <col min="11533" max="11533" width="10.125" style="232" customWidth="1"/>
    <col min="11534" max="11534" width="10" style="232" customWidth="1"/>
    <col min="11535" max="11535" width="9.25" style="232" customWidth="1"/>
    <col min="11536" max="11776" width="7.25" style="232"/>
    <col min="11777" max="11777" width="10.625" style="232" customWidth="1"/>
    <col min="11778" max="11779" width="11.125" style="232" customWidth="1"/>
    <col min="11780" max="11780" width="8.875" style="232" customWidth="1"/>
    <col min="11781" max="11784" width="11.125" style="232" customWidth="1"/>
    <col min="11785" max="11785" width="15" style="232" customWidth="1"/>
    <col min="11786" max="11787" width="7.25" style="232"/>
    <col min="11788" max="11788" width="8.5" style="232" customWidth="1"/>
    <col min="11789" max="11789" width="10.125" style="232" customWidth="1"/>
    <col min="11790" max="11790" width="10" style="232" customWidth="1"/>
    <col min="11791" max="11791" width="9.25" style="232" customWidth="1"/>
    <col min="11792" max="12032" width="7.25" style="232"/>
    <col min="12033" max="12033" width="10.625" style="232" customWidth="1"/>
    <col min="12034" max="12035" width="11.125" style="232" customWidth="1"/>
    <col min="12036" max="12036" width="8.875" style="232" customWidth="1"/>
    <col min="12037" max="12040" width="11.125" style="232" customWidth="1"/>
    <col min="12041" max="12041" width="15" style="232" customWidth="1"/>
    <col min="12042" max="12043" width="7.25" style="232"/>
    <col min="12044" max="12044" width="8.5" style="232" customWidth="1"/>
    <col min="12045" max="12045" width="10.125" style="232" customWidth="1"/>
    <col min="12046" max="12046" width="10" style="232" customWidth="1"/>
    <col min="12047" max="12047" width="9.25" style="232" customWidth="1"/>
    <col min="12048" max="12288" width="7.25" style="232"/>
    <col min="12289" max="12289" width="10.625" style="232" customWidth="1"/>
    <col min="12290" max="12291" width="11.125" style="232" customWidth="1"/>
    <col min="12292" max="12292" width="8.875" style="232" customWidth="1"/>
    <col min="12293" max="12296" width="11.125" style="232" customWidth="1"/>
    <col min="12297" max="12297" width="15" style="232" customWidth="1"/>
    <col min="12298" max="12299" width="7.25" style="232"/>
    <col min="12300" max="12300" width="8.5" style="232" customWidth="1"/>
    <col min="12301" max="12301" width="10.125" style="232" customWidth="1"/>
    <col min="12302" max="12302" width="10" style="232" customWidth="1"/>
    <col min="12303" max="12303" width="9.25" style="232" customWidth="1"/>
    <col min="12304" max="12544" width="7.25" style="232"/>
    <col min="12545" max="12545" width="10.625" style="232" customWidth="1"/>
    <col min="12546" max="12547" width="11.125" style="232" customWidth="1"/>
    <col min="12548" max="12548" width="8.875" style="232" customWidth="1"/>
    <col min="12549" max="12552" width="11.125" style="232" customWidth="1"/>
    <col min="12553" max="12553" width="15" style="232" customWidth="1"/>
    <col min="12554" max="12555" width="7.25" style="232"/>
    <col min="12556" max="12556" width="8.5" style="232" customWidth="1"/>
    <col min="12557" max="12557" width="10.125" style="232" customWidth="1"/>
    <col min="12558" max="12558" width="10" style="232" customWidth="1"/>
    <col min="12559" max="12559" width="9.25" style="232" customWidth="1"/>
    <col min="12560" max="12800" width="7.25" style="232"/>
    <col min="12801" max="12801" width="10.625" style="232" customWidth="1"/>
    <col min="12802" max="12803" width="11.125" style="232" customWidth="1"/>
    <col min="12804" max="12804" width="8.875" style="232" customWidth="1"/>
    <col min="12805" max="12808" width="11.125" style="232" customWidth="1"/>
    <col min="12809" max="12809" width="15" style="232" customWidth="1"/>
    <col min="12810" max="12811" width="7.25" style="232"/>
    <col min="12812" max="12812" width="8.5" style="232" customWidth="1"/>
    <col min="12813" max="12813" width="10.125" style="232" customWidth="1"/>
    <col min="12814" max="12814" width="10" style="232" customWidth="1"/>
    <col min="12815" max="12815" width="9.25" style="232" customWidth="1"/>
    <col min="12816" max="13056" width="7.25" style="232"/>
    <col min="13057" max="13057" width="10.625" style="232" customWidth="1"/>
    <col min="13058" max="13059" width="11.125" style="232" customWidth="1"/>
    <col min="13060" max="13060" width="8.875" style="232" customWidth="1"/>
    <col min="13061" max="13064" width="11.125" style="232" customWidth="1"/>
    <col min="13065" max="13065" width="15" style="232" customWidth="1"/>
    <col min="13066" max="13067" width="7.25" style="232"/>
    <col min="13068" max="13068" width="8.5" style="232" customWidth="1"/>
    <col min="13069" max="13069" width="10.125" style="232" customWidth="1"/>
    <col min="13070" max="13070" width="10" style="232" customWidth="1"/>
    <col min="13071" max="13071" width="9.25" style="232" customWidth="1"/>
    <col min="13072" max="13312" width="7.25" style="232"/>
    <col min="13313" max="13313" width="10.625" style="232" customWidth="1"/>
    <col min="13314" max="13315" width="11.125" style="232" customWidth="1"/>
    <col min="13316" max="13316" width="8.875" style="232" customWidth="1"/>
    <col min="13317" max="13320" width="11.125" style="232" customWidth="1"/>
    <col min="13321" max="13321" width="15" style="232" customWidth="1"/>
    <col min="13322" max="13323" width="7.25" style="232"/>
    <col min="13324" max="13324" width="8.5" style="232" customWidth="1"/>
    <col min="13325" max="13325" width="10.125" style="232" customWidth="1"/>
    <col min="13326" max="13326" width="10" style="232" customWidth="1"/>
    <col min="13327" max="13327" width="9.25" style="232" customWidth="1"/>
    <col min="13328" max="13568" width="7.25" style="232"/>
    <col min="13569" max="13569" width="10.625" style="232" customWidth="1"/>
    <col min="13570" max="13571" width="11.125" style="232" customWidth="1"/>
    <col min="13572" max="13572" width="8.875" style="232" customWidth="1"/>
    <col min="13573" max="13576" width="11.125" style="232" customWidth="1"/>
    <col min="13577" max="13577" width="15" style="232" customWidth="1"/>
    <col min="13578" max="13579" width="7.25" style="232"/>
    <col min="13580" max="13580" width="8.5" style="232" customWidth="1"/>
    <col min="13581" max="13581" width="10.125" style="232" customWidth="1"/>
    <col min="13582" max="13582" width="10" style="232" customWidth="1"/>
    <col min="13583" max="13583" width="9.25" style="232" customWidth="1"/>
    <col min="13584" max="13824" width="7.25" style="232"/>
    <col min="13825" max="13825" width="10.625" style="232" customWidth="1"/>
    <col min="13826" max="13827" width="11.125" style="232" customWidth="1"/>
    <col min="13828" max="13828" width="8.875" style="232" customWidth="1"/>
    <col min="13829" max="13832" width="11.125" style="232" customWidth="1"/>
    <col min="13833" max="13833" width="15" style="232" customWidth="1"/>
    <col min="13834" max="13835" width="7.25" style="232"/>
    <col min="13836" max="13836" width="8.5" style="232" customWidth="1"/>
    <col min="13837" max="13837" width="10.125" style="232" customWidth="1"/>
    <col min="13838" max="13838" width="10" style="232" customWidth="1"/>
    <col min="13839" max="13839" width="9.25" style="232" customWidth="1"/>
    <col min="13840" max="14080" width="7.25" style="232"/>
    <col min="14081" max="14081" width="10.625" style="232" customWidth="1"/>
    <col min="14082" max="14083" width="11.125" style="232" customWidth="1"/>
    <col min="14084" max="14084" width="8.875" style="232" customWidth="1"/>
    <col min="14085" max="14088" width="11.125" style="232" customWidth="1"/>
    <col min="14089" max="14089" width="15" style="232" customWidth="1"/>
    <col min="14090" max="14091" width="7.25" style="232"/>
    <col min="14092" max="14092" width="8.5" style="232" customWidth="1"/>
    <col min="14093" max="14093" width="10.125" style="232" customWidth="1"/>
    <col min="14094" max="14094" width="10" style="232" customWidth="1"/>
    <col min="14095" max="14095" width="9.25" style="232" customWidth="1"/>
    <col min="14096" max="14336" width="7.25" style="232"/>
    <col min="14337" max="14337" width="10.625" style="232" customWidth="1"/>
    <col min="14338" max="14339" width="11.125" style="232" customWidth="1"/>
    <col min="14340" max="14340" width="8.875" style="232" customWidth="1"/>
    <col min="14341" max="14344" width="11.125" style="232" customWidth="1"/>
    <col min="14345" max="14345" width="15" style="232" customWidth="1"/>
    <col min="14346" max="14347" width="7.25" style="232"/>
    <col min="14348" max="14348" width="8.5" style="232" customWidth="1"/>
    <col min="14349" max="14349" width="10.125" style="232" customWidth="1"/>
    <col min="14350" max="14350" width="10" style="232" customWidth="1"/>
    <col min="14351" max="14351" width="9.25" style="232" customWidth="1"/>
    <col min="14352" max="14592" width="7.25" style="232"/>
    <col min="14593" max="14593" width="10.625" style="232" customWidth="1"/>
    <col min="14594" max="14595" width="11.125" style="232" customWidth="1"/>
    <col min="14596" max="14596" width="8.875" style="232" customWidth="1"/>
    <col min="14597" max="14600" width="11.125" style="232" customWidth="1"/>
    <col min="14601" max="14601" width="15" style="232" customWidth="1"/>
    <col min="14602" max="14603" width="7.25" style="232"/>
    <col min="14604" max="14604" width="8.5" style="232" customWidth="1"/>
    <col min="14605" max="14605" width="10.125" style="232" customWidth="1"/>
    <col min="14606" max="14606" width="10" style="232" customWidth="1"/>
    <col min="14607" max="14607" width="9.25" style="232" customWidth="1"/>
    <col min="14608" max="14848" width="7.25" style="232"/>
    <col min="14849" max="14849" width="10.625" style="232" customWidth="1"/>
    <col min="14850" max="14851" width="11.125" style="232" customWidth="1"/>
    <col min="14852" max="14852" width="8.875" style="232" customWidth="1"/>
    <col min="14853" max="14856" width="11.125" style="232" customWidth="1"/>
    <col min="14857" max="14857" width="15" style="232" customWidth="1"/>
    <col min="14858" max="14859" width="7.25" style="232"/>
    <col min="14860" max="14860" width="8.5" style="232" customWidth="1"/>
    <col min="14861" max="14861" width="10.125" style="232" customWidth="1"/>
    <col min="14862" max="14862" width="10" style="232" customWidth="1"/>
    <col min="14863" max="14863" width="9.25" style="232" customWidth="1"/>
    <col min="14864" max="15104" width="7.25" style="232"/>
    <col min="15105" max="15105" width="10.625" style="232" customWidth="1"/>
    <col min="15106" max="15107" width="11.125" style="232" customWidth="1"/>
    <col min="15108" max="15108" width="8.875" style="232" customWidth="1"/>
    <col min="15109" max="15112" width="11.125" style="232" customWidth="1"/>
    <col min="15113" max="15113" width="15" style="232" customWidth="1"/>
    <col min="15114" max="15115" width="7.25" style="232"/>
    <col min="15116" max="15116" width="8.5" style="232" customWidth="1"/>
    <col min="15117" max="15117" width="10.125" style="232" customWidth="1"/>
    <col min="15118" max="15118" width="10" style="232" customWidth="1"/>
    <col min="15119" max="15119" width="9.25" style="232" customWidth="1"/>
    <col min="15120" max="15360" width="7.25" style="232"/>
    <col min="15361" max="15361" width="10.625" style="232" customWidth="1"/>
    <col min="15362" max="15363" width="11.125" style="232" customWidth="1"/>
    <col min="15364" max="15364" width="8.875" style="232" customWidth="1"/>
    <col min="15365" max="15368" width="11.125" style="232" customWidth="1"/>
    <col min="15369" max="15369" width="15" style="232" customWidth="1"/>
    <col min="15370" max="15371" width="7.25" style="232"/>
    <col min="15372" max="15372" width="8.5" style="232" customWidth="1"/>
    <col min="15373" max="15373" width="10.125" style="232" customWidth="1"/>
    <col min="15374" max="15374" width="10" style="232" customWidth="1"/>
    <col min="15375" max="15375" width="9.25" style="232" customWidth="1"/>
    <col min="15376" max="15616" width="7.25" style="232"/>
    <col min="15617" max="15617" width="10.625" style="232" customWidth="1"/>
    <col min="15618" max="15619" width="11.125" style="232" customWidth="1"/>
    <col min="15620" max="15620" width="8.875" style="232" customWidth="1"/>
    <col min="15621" max="15624" width="11.125" style="232" customWidth="1"/>
    <col min="15625" max="15625" width="15" style="232" customWidth="1"/>
    <col min="15626" max="15627" width="7.25" style="232"/>
    <col min="15628" max="15628" width="8.5" style="232" customWidth="1"/>
    <col min="15629" max="15629" width="10.125" style="232" customWidth="1"/>
    <col min="15630" max="15630" width="10" style="232" customWidth="1"/>
    <col min="15631" max="15631" width="9.25" style="232" customWidth="1"/>
    <col min="15632" max="15872" width="7.25" style="232"/>
    <col min="15873" max="15873" width="10.625" style="232" customWidth="1"/>
    <col min="15874" max="15875" width="11.125" style="232" customWidth="1"/>
    <col min="15876" max="15876" width="8.875" style="232" customWidth="1"/>
    <col min="15877" max="15880" width="11.125" style="232" customWidth="1"/>
    <col min="15881" max="15881" width="15" style="232" customWidth="1"/>
    <col min="15882" max="15883" width="7.25" style="232"/>
    <col min="15884" max="15884" width="8.5" style="232" customWidth="1"/>
    <col min="15885" max="15885" width="10.125" style="232" customWidth="1"/>
    <col min="15886" max="15886" width="10" style="232" customWidth="1"/>
    <col min="15887" max="15887" width="9.25" style="232" customWidth="1"/>
    <col min="15888" max="16128" width="7.25" style="232"/>
    <col min="16129" max="16129" width="10.625" style="232" customWidth="1"/>
    <col min="16130" max="16131" width="11.125" style="232" customWidth="1"/>
    <col min="16132" max="16132" width="8.875" style="232" customWidth="1"/>
    <col min="16133" max="16136" width="11.125" style="232" customWidth="1"/>
    <col min="16137" max="16137" width="15" style="232" customWidth="1"/>
    <col min="16138" max="16139" width="7.25" style="232"/>
    <col min="16140" max="16140" width="8.5" style="232" customWidth="1"/>
    <col min="16141" max="16141" width="10.125" style="232" customWidth="1"/>
    <col min="16142" max="16142" width="10" style="232" customWidth="1"/>
    <col min="16143" max="16143" width="9.25" style="232" customWidth="1"/>
    <col min="16144" max="16384" width="7.25" style="232"/>
  </cols>
  <sheetData>
    <row r="1" spans="1:15" ht="25.5" customHeight="1">
      <c r="A1" s="230" t="s">
        <v>146</v>
      </c>
      <c r="B1" s="231"/>
      <c r="J1"/>
      <c r="K1"/>
      <c r="L1"/>
      <c r="M1"/>
      <c r="N1"/>
    </row>
    <row r="2" spans="1:15" ht="16.5" customHeight="1">
      <c r="F2" s="233"/>
      <c r="H2" s="234" t="s">
        <v>147</v>
      </c>
      <c r="J2"/>
      <c r="K2"/>
      <c r="L2"/>
      <c r="M2"/>
      <c r="N2"/>
    </row>
    <row r="3" spans="1:15" ht="21" customHeight="1">
      <c r="A3" s="680" t="s">
        <v>2</v>
      </c>
      <c r="B3" s="682" t="s">
        <v>148</v>
      </c>
      <c r="C3" s="684" t="s">
        <v>149</v>
      </c>
      <c r="D3" s="685"/>
      <c r="E3" s="682" t="s">
        <v>150</v>
      </c>
      <c r="F3" s="686" t="s">
        <v>151</v>
      </c>
      <c r="G3" s="688" t="s">
        <v>152</v>
      </c>
      <c r="H3" s="690" t="s">
        <v>153</v>
      </c>
      <c r="I3" s="233"/>
      <c r="J3"/>
      <c r="K3"/>
      <c r="L3"/>
      <c r="M3"/>
      <c r="N3"/>
      <c r="O3" s="679"/>
    </row>
    <row r="4" spans="1:15" ht="63.75" customHeight="1">
      <c r="A4" s="681"/>
      <c r="B4" s="683"/>
      <c r="C4" s="235" t="s">
        <v>154</v>
      </c>
      <c r="D4" s="236" t="s">
        <v>155</v>
      </c>
      <c r="E4" s="681"/>
      <c r="F4" s="687"/>
      <c r="G4" s="689"/>
      <c r="H4" s="691"/>
      <c r="I4" s="233"/>
      <c r="J4"/>
      <c r="K4"/>
      <c r="L4"/>
      <c r="M4"/>
      <c r="N4"/>
      <c r="O4" s="679"/>
    </row>
    <row r="5" spans="1:15" s="238" customFormat="1" ht="16.5" customHeight="1">
      <c r="A5" s="237" t="s">
        <v>10</v>
      </c>
      <c r="B5" s="535">
        <v>576240</v>
      </c>
      <c r="C5" s="536">
        <v>-1799</v>
      </c>
      <c r="D5" s="537">
        <v>-0.3</v>
      </c>
      <c r="E5" s="538">
        <v>3092</v>
      </c>
      <c r="F5" s="535">
        <v>-1273</v>
      </c>
      <c r="G5" s="535">
        <v>577513</v>
      </c>
      <c r="H5" s="539">
        <v>99.8</v>
      </c>
      <c r="J5"/>
      <c r="K5"/>
      <c r="L5"/>
      <c r="M5"/>
      <c r="N5"/>
    </row>
    <row r="6" spans="1:15" s="238" customFormat="1" ht="16.5" customHeight="1">
      <c r="A6" s="239" t="s">
        <v>11</v>
      </c>
      <c r="B6" s="535">
        <v>201294</v>
      </c>
      <c r="C6" s="536">
        <v>-1958</v>
      </c>
      <c r="D6" s="540">
        <v>-1</v>
      </c>
      <c r="E6" s="541">
        <v>8263</v>
      </c>
      <c r="F6" s="542">
        <v>24999</v>
      </c>
      <c r="G6" s="535">
        <v>176295</v>
      </c>
      <c r="H6" s="543">
        <v>114.2</v>
      </c>
      <c r="J6"/>
      <c r="K6"/>
      <c r="L6"/>
      <c r="M6"/>
      <c r="N6"/>
    </row>
    <row r="7" spans="1:15" s="238" customFormat="1" ht="16.5" customHeight="1">
      <c r="A7" s="239" t="s">
        <v>12</v>
      </c>
      <c r="B7" s="535">
        <v>157319</v>
      </c>
      <c r="C7" s="536">
        <v>4052</v>
      </c>
      <c r="D7" s="540">
        <v>2.6</v>
      </c>
      <c r="E7" s="541">
        <v>14328</v>
      </c>
      <c r="F7" s="542">
        <v>12589</v>
      </c>
      <c r="G7" s="535">
        <v>144730</v>
      </c>
      <c r="H7" s="543">
        <v>108.7</v>
      </c>
      <c r="J7"/>
      <c r="K7"/>
      <c r="L7"/>
      <c r="M7"/>
      <c r="N7"/>
    </row>
    <row r="8" spans="1:15" s="238" customFormat="1" ht="16.5" customHeight="1">
      <c r="A8" s="239" t="s">
        <v>13</v>
      </c>
      <c r="B8" s="535">
        <v>165721</v>
      </c>
      <c r="C8" s="536">
        <v>-563</v>
      </c>
      <c r="D8" s="540">
        <v>-0.3</v>
      </c>
      <c r="E8" s="541">
        <v>10093</v>
      </c>
      <c r="F8" s="542">
        <v>-21215</v>
      </c>
      <c r="G8" s="535">
        <v>186936</v>
      </c>
      <c r="H8" s="543">
        <v>88.7</v>
      </c>
      <c r="J8"/>
      <c r="K8"/>
      <c r="L8"/>
      <c r="M8"/>
      <c r="N8"/>
    </row>
    <row r="9" spans="1:15" s="238" customFormat="1" ht="16.5" customHeight="1">
      <c r="A9" s="239" t="s">
        <v>14</v>
      </c>
      <c r="B9" s="535">
        <v>124145</v>
      </c>
      <c r="C9" s="536">
        <v>-3158</v>
      </c>
      <c r="D9" s="540">
        <v>-2.5</v>
      </c>
      <c r="E9" s="541">
        <v>1202</v>
      </c>
      <c r="F9" s="542">
        <v>-13236</v>
      </c>
      <c r="G9" s="535">
        <v>137381</v>
      </c>
      <c r="H9" s="543">
        <v>90.4</v>
      </c>
      <c r="J9"/>
      <c r="K9"/>
      <c r="L9"/>
      <c r="M9"/>
      <c r="N9"/>
    </row>
    <row r="10" spans="1:15" s="238" customFormat="1" ht="16.5" customHeight="1">
      <c r="A10" s="239" t="s">
        <v>15</v>
      </c>
      <c r="B10" s="535">
        <v>245693</v>
      </c>
      <c r="C10" s="536">
        <v>-687</v>
      </c>
      <c r="D10" s="540">
        <v>-0.3</v>
      </c>
      <c r="E10" s="541">
        <v>8348</v>
      </c>
      <c r="F10" s="542">
        <v>-14581</v>
      </c>
      <c r="G10" s="535">
        <v>260274</v>
      </c>
      <c r="H10" s="543">
        <v>94.4</v>
      </c>
      <c r="J10"/>
      <c r="K10"/>
      <c r="L10"/>
      <c r="M10"/>
      <c r="N10"/>
    </row>
    <row r="11" spans="1:15" s="238" customFormat="1" ht="16.5" customHeight="1">
      <c r="A11" s="239" t="s">
        <v>16</v>
      </c>
      <c r="B11" s="535">
        <v>101452</v>
      </c>
      <c r="C11" s="536">
        <v>1179</v>
      </c>
      <c r="D11" s="540">
        <v>1.2</v>
      </c>
      <c r="E11" s="541">
        <v>5851</v>
      </c>
      <c r="F11" s="542">
        <v>-10087</v>
      </c>
      <c r="G11" s="535">
        <v>111539</v>
      </c>
      <c r="H11" s="543">
        <v>91</v>
      </c>
      <c r="J11"/>
      <c r="K11"/>
      <c r="L11"/>
      <c r="M11"/>
      <c r="N11"/>
    </row>
    <row r="12" spans="1:15" s="238" customFormat="1" ht="16.5" customHeight="1">
      <c r="A12" s="239" t="s">
        <v>17</v>
      </c>
      <c r="B12" s="535">
        <v>197864</v>
      </c>
      <c r="C12" s="536">
        <v>1878</v>
      </c>
      <c r="D12" s="540">
        <v>1</v>
      </c>
      <c r="E12" s="541">
        <v>9169</v>
      </c>
      <c r="F12" s="542">
        <v>-31197</v>
      </c>
      <c r="G12" s="535">
        <v>229061</v>
      </c>
      <c r="H12" s="543">
        <v>86.4</v>
      </c>
      <c r="J12"/>
      <c r="K12"/>
      <c r="L12"/>
      <c r="M12"/>
      <c r="N12"/>
    </row>
    <row r="13" spans="1:15" s="238" customFormat="1" ht="16.5" customHeight="1">
      <c r="A13" s="239" t="s">
        <v>18</v>
      </c>
      <c r="B13" s="535">
        <v>396333</v>
      </c>
      <c r="C13" s="536">
        <v>7758</v>
      </c>
      <c r="D13" s="540">
        <v>2</v>
      </c>
      <c r="E13" s="541">
        <v>5520</v>
      </c>
      <c r="F13" s="542">
        <v>-36015</v>
      </c>
      <c r="G13" s="535">
        <v>432348</v>
      </c>
      <c r="H13" s="543">
        <v>91.7</v>
      </c>
      <c r="J13"/>
      <c r="K13"/>
      <c r="L13"/>
      <c r="M13"/>
      <c r="N13"/>
    </row>
    <row r="14" spans="1:15" s="238" customFormat="1" ht="16.5" customHeight="1">
      <c r="A14" s="239" t="s">
        <v>19</v>
      </c>
      <c r="B14" s="535">
        <v>104257</v>
      </c>
      <c r="C14" s="536">
        <v>1574</v>
      </c>
      <c r="D14" s="540">
        <v>1.5</v>
      </c>
      <c r="E14" s="541">
        <v>9226</v>
      </c>
      <c r="F14" s="542">
        <v>-17139</v>
      </c>
      <c r="G14" s="535">
        <v>121396</v>
      </c>
      <c r="H14" s="543">
        <v>85.9</v>
      </c>
      <c r="J14"/>
      <c r="K14"/>
      <c r="L14"/>
      <c r="M14"/>
      <c r="N14"/>
    </row>
    <row r="15" spans="1:15" s="238" customFormat="1" ht="16.5" customHeight="1">
      <c r="A15" s="239" t="s">
        <v>20</v>
      </c>
      <c r="B15" s="535">
        <v>166779</v>
      </c>
      <c r="C15" s="536">
        <v>673</v>
      </c>
      <c r="D15" s="540">
        <v>0.4</v>
      </c>
      <c r="E15" s="541">
        <v>8132</v>
      </c>
      <c r="F15" s="542">
        <v>-23226</v>
      </c>
      <c r="G15" s="535">
        <v>190005</v>
      </c>
      <c r="H15" s="543">
        <v>87.8</v>
      </c>
      <c r="J15"/>
      <c r="K15"/>
      <c r="L15"/>
      <c r="M15"/>
      <c r="N15"/>
    </row>
    <row r="16" spans="1:15" s="238" customFormat="1" ht="16.5" customHeight="1">
      <c r="A16" s="239" t="s">
        <v>21</v>
      </c>
      <c r="B16" s="535">
        <v>163592</v>
      </c>
      <c r="C16" s="536">
        <v>5140</v>
      </c>
      <c r="D16" s="540">
        <v>3.2</v>
      </c>
      <c r="E16" s="541">
        <v>5938</v>
      </c>
      <c r="F16" s="542">
        <v>-22691</v>
      </c>
      <c r="G16" s="535">
        <v>186283</v>
      </c>
      <c r="H16" s="543">
        <v>87.8</v>
      </c>
      <c r="J16"/>
      <c r="K16"/>
      <c r="L16"/>
      <c r="M16"/>
      <c r="N16"/>
    </row>
    <row r="17" spans="1:14" s="238" customFormat="1" ht="16.5" customHeight="1">
      <c r="A17" s="239" t="s">
        <v>22</v>
      </c>
      <c r="B17" s="535">
        <v>119897</v>
      </c>
      <c r="C17" s="536">
        <v>-5481</v>
      </c>
      <c r="D17" s="540">
        <v>-4.4000000000000004</v>
      </c>
      <c r="E17" s="541">
        <v>6995</v>
      </c>
      <c r="F17" s="542">
        <v>-30059</v>
      </c>
      <c r="G17" s="535">
        <v>149956</v>
      </c>
      <c r="H17" s="543">
        <v>80</v>
      </c>
      <c r="J17"/>
      <c r="K17"/>
      <c r="L17"/>
      <c r="M17"/>
      <c r="N17"/>
    </row>
    <row r="18" spans="1:14" s="238" customFormat="1" ht="16.5" customHeight="1">
      <c r="A18" s="239" t="s">
        <v>23</v>
      </c>
      <c r="B18" s="535">
        <v>104735</v>
      </c>
      <c r="C18" s="536">
        <v>3937</v>
      </c>
      <c r="D18" s="540">
        <v>3.9</v>
      </c>
      <c r="E18" s="541">
        <v>9139</v>
      </c>
      <c r="F18" s="542">
        <v>-18007</v>
      </c>
      <c r="G18" s="535">
        <v>122742</v>
      </c>
      <c r="H18" s="543">
        <v>85.3</v>
      </c>
      <c r="J18"/>
      <c r="K18"/>
      <c r="L18"/>
      <c r="M18"/>
      <c r="N18"/>
    </row>
    <row r="19" spans="1:14" s="238" customFormat="1" ht="16.5" customHeight="1">
      <c r="A19" s="239" t="s">
        <v>24</v>
      </c>
      <c r="B19" s="535">
        <v>72066</v>
      </c>
      <c r="C19" s="536">
        <v>-1531</v>
      </c>
      <c r="D19" s="540">
        <v>-2.1</v>
      </c>
      <c r="E19" s="541">
        <v>8842</v>
      </c>
      <c r="F19" s="542">
        <v>-1589</v>
      </c>
      <c r="G19" s="535">
        <v>73655</v>
      </c>
      <c r="H19" s="543">
        <v>97.8</v>
      </c>
      <c r="J19"/>
      <c r="K19"/>
      <c r="L19"/>
      <c r="M19"/>
      <c r="N19"/>
    </row>
    <row r="20" spans="1:14" s="238" customFormat="1" ht="16.5" customHeight="1">
      <c r="A20" s="239" t="s">
        <v>25</v>
      </c>
      <c r="B20" s="535">
        <v>52564</v>
      </c>
      <c r="C20" s="536">
        <v>982</v>
      </c>
      <c r="D20" s="540">
        <v>1.9</v>
      </c>
      <c r="E20" s="541">
        <v>5174</v>
      </c>
      <c r="F20" s="542">
        <v>-5831</v>
      </c>
      <c r="G20" s="535">
        <v>58395</v>
      </c>
      <c r="H20" s="543">
        <v>90</v>
      </c>
      <c r="J20"/>
      <c r="K20"/>
      <c r="L20"/>
      <c r="M20"/>
      <c r="N20"/>
    </row>
    <row r="21" spans="1:14" s="238" customFormat="1" ht="16.5" customHeight="1">
      <c r="A21" s="239" t="s">
        <v>26</v>
      </c>
      <c r="B21" s="535">
        <v>59204</v>
      </c>
      <c r="C21" s="536">
        <v>221</v>
      </c>
      <c r="D21" s="540">
        <v>0.4</v>
      </c>
      <c r="E21" s="541">
        <v>9265</v>
      </c>
      <c r="F21" s="542">
        <v>-21045</v>
      </c>
      <c r="G21" s="535">
        <v>80249</v>
      </c>
      <c r="H21" s="543">
        <v>73.8</v>
      </c>
      <c r="J21"/>
      <c r="K21"/>
      <c r="L21"/>
      <c r="M21"/>
      <c r="N21"/>
    </row>
    <row r="22" spans="1:14" s="238" customFormat="1" ht="16.5" customHeight="1">
      <c r="A22" s="239" t="s">
        <v>27</v>
      </c>
      <c r="B22" s="535">
        <v>68474</v>
      </c>
      <c r="C22" s="536">
        <v>2515</v>
      </c>
      <c r="D22" s="540">
        <v>3.8</v>
      </c>
      <c r="E22" s="541">
        <v>5102</v>
      </c>
      <c r="F22" s="542">
        <v>-16683</v>
      </c>
      <c r="G22" s="535">
        <v>85157</v>
      </c>
      <c r="H22" s="543">
        <v>80.400000000000006</v>
      </c>
      <c r="J22"/>
      <c r="K22"/>
      <c r="L22"/>
      <c r="M22"/>
      <c r="N22"/>
    </row>
    <row r="23" spans="1:14" s="238" customFormat="1" ht="16.5" customHeight="1">
      <c r="A23" s="239" t="s">
        <v>28</v>
      </c>
      <c r="B23" s="535">
        <v>64456</v>
      </c>
      <c r="C23" s="536">
        <v>2654</v>
      </c>
      <c r="D23" s="540">
        <v>4.3</v>
      </c>
      <c r="E23" s="541">
        <v>6301</v>
      </c>
      <c r="F23" s="542">
        <v>-10408</v>
      </c>
      <c r="G23" s="535">
        <v>74864</v>
      </c>
      <c r="H23" s="543">
        <v>86.1</v>
      </c>
      <c r="J23"/>
      <c r="K23"/>
      <c r="L23"/>
      <c r="M23"/>
      <c r="N23"/>
    </row>
    <row r="24" spans="1:14" s="238" customFormat="1" ht="16.5" customHeight="1">
      <c r="A24" s="239" t="s">
        <v>29</v>
      </c>
      <c r="B24" s="535">
        <v>92727</v>
      </c>
      <c r="C24" s="536">
        <v>-608</v>
      </c>
      <c r="D24" s="540">
        <v>-0.7</v>
      </c>
      <c r="E24" s="541">
        <v>7199</v>
      </c>
      <c r="F24" s="542">
        <v>-23905</v>
      </c>
      <c r="G24" s="535">
        <v>116632</v>
      </c>
      <c r="H24" s="543">
        <v>79.5</v>
      </c>
      <c r="J24"/>
      <c r="K24"/>
      <c r="L24"/>
      <c r="M24"/>
      <c r="N24"/>
    </row>
    <row r="25" spans="1:14" s="238" customFormat="1" ht="16.5" customHeight="1">
      <c r="A25" s="239" t="s">
        <v>30</v>
      </c>
      <c r="B25" s="535">
        <v>67614</v>
      </c>
      <c r="C25" s="536">
        <v>3024</v>
      </c>
      <c r="D25" s="540">
        <v>4.7</v>
      </c>
      <c r="E25" s="541">
        <v>4413</v>
      </c>
      <c r="F25" s="542">
        <v>-3615</v>
      </c>
      <c r="G25" s="535">
        <v>71229</v>
      </c>
      <c r="H25" s="543">
        <v>94.9</v>
      </c>
      <c r="J25"/>
      <c r="K25"/>
      <c r="L25"/>
      <c r="M25"/>
      <c r="N25"/>
    </row>
    <row r="26" spans="1:14" s="238" customFormat="1" ht="16.5" customHeight="1">
      <c r="A26" s="239" t="s">
        <v>31</v>
      </c>
      <c r="B26" s="535">
        <v>148156</v>
      </c>
      <c r="C26" s="536">
        <v>2587</v>
      </c>
      <c r="D26" s="540">
        <v>1.8</v>
      </c>
      <c r="E26" s="541">
        <v>7052</v>
      </c>
      <c r="F26" s="542">
        <v>1525</v>
      </c>
      <c r="G26" s="535">
        <v>146631</v>
      </c>
      <c r="H26" s="543">
        <v>101</v>
      </c>
      <c r="J26"/>
      <c r="K26"/>
      <c r="L26"/>
      <c r="M26"/>
      <c r="N26"/>
    </row>
    <row r="27" spans="1:14" s="238" customFormat="1" ht="16.5" customHeight="1">
      <c r="A27" s="239" t="s">
        <v>32</v>
      </c>
      <c r="B27" s="535">
        <v>68782</v>
      </c>
      <c r="C27" s="536">
        <v>1265</v>
      </c>
      <c r="D27" s="540">
        <v>1.9</v>
      </c>
      <c r="E27" s="541">
        <v>3828</v>
      </c>
      <c r="F27" s="542">
        <v>-18854</v>
      </c>
      <c r="G27" s="535">
        <v>87636</v>
      </c>
      <c r="H27" s="543">
        <v>78.5</v>
      </c>
      <c r="J27"/>
      <c r="K27"/>
      <c r="L27"/>
      <c r="M27"/>
      <c r="N27"/>
    </row>
    <row r="28" spans="1:14" s="238" customFormat="1" ht="16.5" customHeight="1">
      <c r="A28" s="239" t="s">
        <v>33</v>
      </c>
      <c r="B28" s="535">
        <v>51875</v>
      </c>
      <c r="C28" s="536">
        <v>-1346</v>
      </c>
      <c r="D28" s="540">
        <v>-2.5</v>
      </c>
      <c r="E28" s="541">
        <v>5240</v>
      </c>
      <c r="F28" s="542">
        <v>-3958</v>
      </c>
      <c r="G28" s="535">
        <v>55833</v>
      </c>
      <c r="H28" s="543">
        <v>92.9</v>
      </c>
      <c r="J28"/>
      <c r="K28"/>
      <c r="L28"/>
      <c r="M28"/>
      <c r="N28"/>
    </row>
    <row r="29" spans="1:14" s="238" customFormat="1" ht="16.5" customHeight="1">
      <c r="A29" s="239" t="s">
        <v>34</v>
      </c>
      <c r="B29" s="535">
        <v>69906</v>
      </c>
      <c r="C29" s="536">
        <v>-231</v>
      </c>
      <c r="D29" s="540">
        <v>-0.3</v>
      </c>
      <c r="E29" s="541">
        <v>951</v>
      </c>
      <c r="F29" s="542">
        <v>-11048</v>
      </c>
      <c r="G29" s="535">
        <v>80954</v>
      </c>
      <c r="H29" s="543">
        <v>86.4</v>
      </c>
      <c r="J29"/>
      <c r="K29"/>
      <c r="L29"/>
      <c r="M29"/>
      <c r="N29"/>
    </row>
    <row r="30" spans="1:14" s="238" customFormat="1" ht="16.5" customHeight="1">
      <c r="A30" s="239" t="s">
        <v>156</v>
      </c>
      <c r="B30" s="535">
        <v>157135</v>
      </c>
      <c r="C30" s="536">
        <v>-115</v>
      </c>
      <c r="D30" s="540">
        <v>-0.1</v>
      </c>
      <c r="E30" s="541">
        <v>9977</v>
      </c>
      <c r="F30" s="542">
        <v>-42877</v>
      </c>
      <c r="G30" s="535">
        <v>200012</v>
      </c>
      <c r="H30" s="543">
        <v>78.599999999999994</v>
      </c>
      <c r="J30"/>
      <c r="K30"/>
      <c r="L30"/>
      <c r="M30"/>
      <c r="N30"/>
    </row>
    <row r="31" spans="1:14" s="238" customFormat="1" ht="16.5" customHeight="1">
      <c r="A31" s="239" t="s">
        <v>36</v>
      </c>
      <c r="B31" s="542">
        <v>36767</v>
      </c>
      <c r="C31" s="536">
        <v>495</v>
      </c>
      <c r="D31" s="540">
        <v>1.4</v>
      </c>
      <c r="E31" s="541">
        <v>2182</v>
      </c>
      <c r="F31" s="542">
        <v>3322</v>
      </c>
      <c r="G31" s="542">
        <v>33445</v>
      </c>
      <c r="H31" s="543">
        <v>109.9</v>
      </c>
      <c r="J31"/>
      <c r="K31"/>
      <c r="L31"/>
      <c r="M31"/>
      <c r="N31"/>
    </row>
    <row r="32" spans="1:14" s="238" customFormat="1" ht="16.5" customHeight="1">
      <c r="A32" s="239" t="s">
        <v>37</v>
      </c>
      <c r="B32" s="542">
        <v>17205</v>
      </c>
      <c r="C32" s="536">
        <v>1246</v>
      </c>
      <c r="D32" s="540">
        <v>7.8</v>
      </c>
      <c r="E32" s="541">
        <v>613</v>
      </c>
      <c r="F32" s="542">
        <v>-241</v>
      </c>
      <c r="G32" s="542">
        <v>17446</v>
      </c>
      <c r="H32" s="543">
        <v>98.6</v>
      </c>
      <c r="J32"/>
      <c r="K32"/>
      <c r="L32"/>
      <c r="M32"/>
      <c r="N32"/>
    </row>
    <row r="33" spans="1:17" s="238" customFormat="1" ht="16.5" customHeight="1">
      <c r="A33" s="239" t="s">
        <v>38</v>
      </c>
      <c r="B33" s="542">
        <v>2089</v>
      </c>
      <c r="C33" s="536">
        <v>-208</v>
      </c>
      <c r="D33" s="540">
        <v>-9.1</v>
      </c>
      <c r="E33" s="541">
        <v>20</v>
      </c>
      <c r="F33" s="542">
        <v>-120</v>
      </c>
      <c r="G33" s="542">
        <v>2209</v>
      </c>
      <c r="H33" s="543">
        <v>94.6</v>
      </c>
      <c r="J33"/>
      <c r="K33"/>
      <c r="L33"/>
      <c r="M33"/>
      <c r="N33"/>
    </row>
    <row r="34" spans="1:17" s="238" customFormat="1" ht="16.5" customHeight="1">
      <c r="A34" s="240" t="s">
        <v>39</v>
      </c>
      <c r="B34" s="542">
        <v>5213</v>
      </c>
      <c r="C34" s="536">
        <v>-534</v>
      </c>
      <c r="D34" s="544">
        <v>-9.3000000000000007</v>
      </c>
      <c r="E34" s="545">
        <v>23</v>
      </c>
      <c r="F34" s="546">
        <v>-21</v>
      </c>
      <c r="G34" s="542">
        <v>5234</v>
      </c>
      <c r="H34" s="547">
        <v>99.6</v>
      </c>
      <c r="J34"/>
      <c r="K34"/>
      <c r="L34"/>
      <c r="M34"/>
      <c r="N34"/>
    </row>
    <row r="35" spans="1:17" s="238" customFormat="1" ht="16.5" customHeight="1">
      <c r="A35" s="241" t="s">
        <v>40</v>
      </c>
      <c r="B35" s="548">
        <v>3859554</v>
      </c>
      <c r="C35" s="549">
        <v>22961</v>
      </c>
      <c r="D35" s="550">
        <v>0.6</v>
      </c>
      <c r="E35" s="551">
        <v>3327.0296363981174</v>
      </c>
      <c r="F35" s="548">
        <v>-356486</v>
      </c>
      <c r="G35" s="548">
        <v>4216040</v>
      </c>
      <c r="H35" s="552">
        <v>91.5</v>
      </c>
      <c r="J35"/>
      <c r="K35"/>
      <c r="L35"/>
      <c r="M35"/>
      <c r="N35"/>
    </row>
    <row r="36" spans="1:17" s="238" customFormat="1" ht="16.5" customHeight="1">
      <c r="A36" s="237" t="s">
        <v>41</v>
      </c>
      <c r="B36" s="535">
        <v>27259</v>
      </c>
      <c r="C36" s="536">
        <v>-741</v>
      </c>
      <c r="D36" s="537">
        <v>-2.6</v>
      </c>
      <c r="E36" s="538">
        <v>67</v>
      </c>
      <c r="F36" s="535">
        <v>768</v>
      </c>
      <c r="G36" s="535">
        <v>26491</v>
      </c>
      <c r="H36" s="539">
        <v>102.9</v>
      </c>
      <c r="J36"/>
      <c r="K36"/>
      <c r="L36"/>
      <c r="M36"/>
      <c r="N36"/>
    </row>
    <row r="37" spans="1:17" s="238" customFormat="1" ht="16.5" customHeight="1">
      <c r="A37" s="240" t="s">
        <v>42</v>
      </c>
      <c r="B37" s="546">
        <v>12033592</v>
      </c>
      <c r="C37" s="553">
        <v>322055</v>
      </c>
      <c r="D37" s="544">
        <v>2.7</v>
      </c>
      <c r="E37" s="545">
        <v>19202</v>
      </c>
      <c r="F37" s="546">
        <v>2760852</v>
      </c>
      <c r="G37" s="546">
        <v>9272740</v>
      </c>
      <c r="H37" s="547">
        <v>129.80000000000001</v>
      </c>
      <c r="J37"/>
      <c r="K37"/>
      <c r="L37"/>
      <c r="M37"/>
      <c r="N37"/>
    </row>
    <row r="38" spans="1:17" s="238" customFormat="1" ht="16.5" customHeight="1">
      <c r="A38" s="241" t="s">
        <v>43</v>
      </c>
      <c r="B38" s="548">
        <v>15920405</v>
      </c>
      <c r="C38" s="549">
        <v>344275</v>
      </c>
      <c r="D38" s="550">
        <v>2.2000000000000002</v>
      </c>
      <c r="E38" s="551">
        <v>7267</v>
      </c>
      <c r="F38" s="548">
        <v>2405134</v>
      </c>
      <c r="G38" s="548">
        <v>13515271</v>
      </c>
      <c r="H38" s="552">
        <v>117.8</v>
      </c>
      <c r="J38"/>
      <c r="K38"/>
      <c r="L38"/>
      <c r="M38"/>
      <c r="N38"/>
    </row>
    <row r="39" spans="1:17" ht="16.5" customHeight="1">
      <c r="A39" s="242" t="s">
        <v>157</v>
      </c>
      <c r="B39" s="243"/>
      <c r="C39" s="243"/>
      <c r="D39" s="243"/>
      <c r="E39" s="243"/>
      <c r="F39" s="243"/>
      <c r="G39" s="243"/>
      <c r="H39" s="233"/>
    </row>
    <row r="40" spans="1:17">
      <c r="J40" s="238"/>
    </row>
    <row r="42" spans="1:17" ht="13.5">
      <c r="C42" s="243"/>
      <c r="D42" s="243"/>
      <c r="E42" s="243"/>
      <c r="F42" s="243"/>
      <c r="G42" s="243"/>
      <c r="H42" s="243"/>
      <c r="O42" s="244"/>
      <c r="P42" s="244"/>
      <c r="Q42" s="244"/>
    </row>
    <row r="46" spans="1:17">
      <c r="C46" s="243"/>
      <c r="D46" s="243"/>
      <c r="E46" s="243"/>
      <c r="F46" s="243"/>
      <c r="G46" s="243"/>
    </row>
    <row r="47" spans="1:17">
      <c r="A47" s="245"/>
      <c r="B47" s="245"/>
      <c r="C47" s="243"/>
      <c r="D47" s="243"/>
      <c r="E47" s="243"/>
      <c r="F47" s="243"/>
      <c r="G47" s="243"/>
    </row>
    <row r="51" spans="1:2">
      <c r="A51" s="245"/>
      <c r="B51" s="245"/>
    </row>
    <row r="52" spans="1:2">
      <c r="A52" s="245"/>
      <c r="B52" s="245"/>
    </row>
    <row r="53" spans="1:2">
      <c r="A53" s="245"/>
      <c r="B53" s="246"/>
    </row>
    <row r="56" spans="1:2">
      <c r="B56" s="247"/>
    </row>
    <row r="57" spans="1:2">
      <c r="B57" s="247"/>
    </row>
  </sheetData>
  <mergeCells count="8">
    <mergeCell ref="O3:O4"/>
    <mergeCell ref="A3:A4"/>
    <mergeCell ref="B3:B4"/>
    <mergeCell ref="C3:D3"/>
    <mergeCell ref="E3:E4"/>
    <mergeCell ref="F3:F4"/>
    <mergeCell ref="G3:G4"/>
    <mergeCell ref="H3:H4"/>
  </mergeCells>
  <phoneticPr fontId="1"/>
  <printOptions horizontalCentered="1"/>
  <pageMargins left="0.55118110236220474" right="0.55118110236220474" top="0.98425196850393704" bottom="0.59055118110236227" header="0.51181102362204722" footer="0.51181102362204722"/>
  <pageSetup paperSize="9" scale="96" orientation="portrait" blackAndWhite="1" r:id="rId1"/>
  <headerFooter alignWithMargins="0">
    <oddHeader>&amp;R&amp;"ＭＳ Ｐ明朝,標準"&amp;10 11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Ⅰ‐表紙</vt:lpstr>
      <vt:lpstr>Ⅰ-1</vt:lpstr>
      <vt:lpstr>Ⅰ-2</vt:lpstr>
      <vt:lpstr>Ⅰ-3</vt:lpstr>
      <vt:lpstr>Ⅰ-4</vt:lpstr>
      <vt:lpstr>Ⅰ-5</vt:lpstr>
      <vt:lpstr>Ⅰ-6</vt:lpstr>
      <vt:lpstr>Ⅰ-7</vt:lpstr>
      <vt:lpstr>１-8</vt:lpstr>
      <vt:lpstr>Ⅰ-9</vt:lpstr>
      <vt:lpstr>Ⅰ-10</vt:lpstr>
      <vt:lpstr>Ⅰ-11</vt:lpstr>
      <vt:lpstr>Ⅰ-12</vt:lpstr>
      <vt:lpstr>'１-8'!Print_Area</vt:lpstr>
      <vt:lpstr>'Ⅰ-1'!Print_Area</vt:lpstr>
      <vt:lpstr>'Ⅰ-10'!Print_Area</vt:lpstr>
      <vt:lpstr>'Ⅰ-12'!Print_Area</vt:lpstr>
      <vt:lpstr>'Ⅰ-2'!Print_Area</vt:lpstr>
      <vt:lpstr>'Ⅰ-3'!Print_Area</vt:lpstr>
      <vt:lpstr>'Ⅰ-4'!Print_Area</vt:lpstr>
      <vt:lpstr>'Ⅰ-5'!Print_Area</vt:lpstr>
      <vt:lpstr>'Ⅰ-6'!Print_Area</vt:lpstr>
      <vt:lpstr>'Ⅰ-7'!Print_Area</vt:lpstr>
      <vt:lpstr>'Ⅰ-9'!Print_Area</vt:lpstr>
      <vt:lpstr>Ⅰ‐表紙!Print_Area</vt:lpstr>
      <vt:lpstr>'Ⅰ-7'!PRINT_AREA1</vt:lpstr>
      <vt:lpstr>PRINT_AREA1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t_fukada</cp:lastModifiedBy>
  <cp:lastPrinted>2021-03-26T05:15:09Z</cp:lastPrinted>
  <dcterms:created xsi:type="dcterms:W3CDTF">2021-03-24T07:33:05Z</dcterms:created>
  <dcterms:modified xsi:type="dcterms:W3CDTF">2021-03-26T06:05:36Z</dcterms:modified>
</cp:coreProperties>
</file>